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W:\Vorlagen\"/>
    </mc:Choice>
  </mc:AlternateContent>
  <bookViews>
    <workbookView xWindow="0" yWindow="0" windowWidth="30720" windowHeight="12936"/>
  </bookViews>
  <sheets>
    <sheet name="Registration Sheet" sheetId="1" r:id="rId1"/>
    <sheet name="Grunddaten" sheetId="2" state="hidden" r:id="rId2"/>
    <sheet name="Country Codes" sheetId="3" state="hidden" r:id="rId3"/>
  </sheets>
  <definedNames>
    <definedName name="Arrival">Grunddaten!$T$2:$T$5</definedName>
    <definedName name="Auswahl_Delete">Grunddaten!$C$2</definedName>
    <definedName name="Auswahl_Geschlecht">Grunddaten!$A$2:$A$3</definedName>
    <definedName name="Auswahl_Yes_No">Grunddaten!$B$2:$B$3</definedName>
    <definedName name="Country_Codes">'Country Codes'!$A$2:$A$248</definedName>
    <definedName name="CountryCodesNEU">'Country Codes'!$C$2:$C$248</definedName>
    <definedName name="Geschlecht">Grunddaten!#REF!</definedName>
    <definedName name="KST">Grunddaten!$M$1:$M$275</definedName>
    <definedName name="Language">Grunddaten!$R$2:$R$13</definedName>
    <definedName name="Liegezeit_I">Grunddaten!$H$2:$H$7</definedName>
    <definedName name="Liegezeit_II">Grunddaten!$I$2:$I$15</definedName>
    <definedName name="Liegezeit_III">Grunddaten!$J$2:$J$46</definedName>
    <definedName name="Liegezeit_IIII">Grunddaten!$K$2:$K$12</definedName>
    <definedName name="onlyx">Grunddaten!$B$2</definedName>
  </definedNames>
  <calcPr calcId="162913"/>
</workbook>
</file>

<file path=xl/calcChain.xml><?xml version="1.0" encoding="utf-8"?>
<calcChain xmlns="http://schemas.openxmlformats.org/spreadsheetml/2006/main">
  <c r="F7" i="1" l="1"/>
  <c r="R6" i="2" l="1"/>
  <c r="R4" i="2"/>
  <c r="R2" i="2"/>
  <c r="R5" i="2"/>
  <c r="R9" i="2"/>
  <c r="R7" i="2"/>
  <c r="R10" i="2"/>
  <c r="R11" i="2"/>
  <c r="R12" i="2"/>
  <c r="R8" i="2"/>
  <c r="R13" i="2"/>
  <c r="R3" i="2"/>
  <c r="AN14" i="1" l="1"/>
  <c r="AN15" i="1"/>
  <c r="AN16" i="1"/>
  <c r="AN17" i="1"/>
  <c r="AN18" i="1"/>
  <c r="AN19" i="1"/>
  <c r="AN20" i="1"/>
  <c r="AN21" i="1"/>
  <c r="AN22" i="1"/>
  <c r="AN23" i="1"/>
  <c r="AN24" i="1"/>
  <c r="AN25" i="1"/>
  <c r="AN26" i="1"/>
  <c r="AN27" i="1"/>
  <c r="AN28" i="1"/>
  <c r="AN29" i="1"/>
  <c r="AN30" i="1"/>
  <c r="AN31" i="1"/>
  <c r="AN32" i="1"/>
  <c r="AN33" i="1"/>
  <c r="AN34" i="1"/>
  <c r="AN35" i="1"/>
  <c r="AN36" i="1"/>
  <c r="AN37" i="1"/>
  <c r="AN38" i="1"/>
  <c r="AN39" i="1"/>
  <c r="AN40" i="1"/>
  <c r="AN41" i="1"/>
  <c r="AN42" i="1"/>
  <c r="AN43" i="1"/>
  <c r="AN44" i="1"/>
  <c r="AN45" i="1"/>
  <c r="AN46" i="1"/>
  <c r="AN47" i="1"/>
  <c r="AN48" i="1"/>
  <c r="AN49" i="1"/>
  <c r="AN50" i="1"/>
  <c r="AN51" i="1"/>
  <c r="AN52" i="1"/>
  <c r="AN53" i="1"/>
  <c r="AN54" i="1"/>
  <c r="AN55" i="1"/>
  <c r="AN56" i="1"/>
  <c r="AN57" i="1"/>
  <c r="AN58" i="1"/>
  <c r="AN59" i="1"/>
  <c r="AN60" i="1"/>
  <c r="AN61" i="1"/>
  <c r="AN62" i="1"/>
  <c r="AN63" i="1"/>
  <c r="AN64" i="1"/>
  <c r="AN65" i="1"/>
  <c r="AN66" i="1"/>
  <c r="AN67" i="1"/>
  <c r="AN68" i="1"/>
  <c r="AN69" i="1"/>
  <c r="AN70" i="1"/>
  <c r="AN71" i="1"/>
  <c r="AN72" i="1"/>
  <c r="AN73" i="1"/>
  <c r="AN74" i="1"/>
  <c r="AN75" i="1"/>
  <c r="AN76" i="1"/>
  <c r="AN77" i="1"/>
  <c r="AN78" i="1"/>
  <c r="AN79" i="1"/>
  <c r="AN80" i="1"/>
  <c r="AN81" i="1"/>
  <c r="AN82" i="1"/>
  <c r="AN83" i="1"/>
  <c r="AN84" i="1"/>
  <c r="AN85" i="1"/>
  <c r="AN86" i="1"/>
  <c r="AN87" i="1"/>
  <c r="AN88" i="1"/>
  <c r="AN89" i="1"/>
  <c r="AN90" i="1"/>
  <c r="AN91" i="1"/>
  <c r="AN92" i="1"/>
  <c r="AN93" i="1"/>
  <c r="AN94" i="1"/>
  <c r="AN95" i="1"/>
  <c r="AN96" i="1"/>
  <c r="AN97" i="1"/>
  <c r="AN98" i="1"/>
  <c r="AN99" i="1"/>
  <c r="AN100" i="1"/>
  <c r="AN101" i="1"/>
  <c r="AN102" i="1"/>
  <c r="AN103" i="1"/>
  <c r="AN104" i="1"/>
  <c r="AN105" i="1"/>
  <c r="AN106" i="1"/>
  <c r="AN107" i="1"/>
  <c r="AN108" i="1"/>
  <c r="AN109" i="1"/>
  <c r="AN110" i="1"/>
  <c r="AN111" i="1"/>
  <c r="AN112" i="1"/>
  <c r="AN13" i="1"/>
  <c r="AM14" i="1" l="1"/>
  <c r="AM15" i="1"/>
  <c r="AM16" i="1"/>
  <c r="AM17" i="1"/>
  <c r="AM18" i="1"/>
  <c r="AM19" i="1"/>
  <c r="AM20" i="1"/>
  <c r="AM21" i="1"/>
  <c r="AM22" i="1"/>
  <c r="AM23" i="1"/>
  <c r="AM24" i="1"/>
  <c r="AM25" i="1"/>
  <c r="AM26" i="1"/>
  <c r="AM27" i="1"/>
  <c r="AM28" i="1"/>
  <c r="AM29" i="1"/>
  <c r="AM30" i="1"/>
  <c r="AM31" i="1"/>
  <c r="AM32" i="1"/>
  <c r="AM33" i="1"/>
  <c r="AM34" i="1"/>
  <c r="AM35" i="1"/>
  <c r="AM36" i="1"/>
  <c r="AM37" i="1"/>
  <c r="AM38" i="1"/>
  <c r="AM39" i="1"/>
  <c r="AM40" i="1"/>
  <c r="AM41" i="1"/>
  <c r="AM42" i="1"/>
  <c r="AM43" i="1"/>
  <c r="AM44" i="1"/>
  <c r="AM45" i="1"/>
  <c r="AM46" i="1"/>
  <c r="AM47" i="1"/>
  <c r="AM48" i="1"/>
  <c r="AM49" i="1"/>
  <c r="AM50" i="1"/>
  <c r="AM51" i="1"/>
  <c r="AM52" i="1"/>
  <c r="AM53" i="1"/>
  <c r="AM54" i="1"/>
  <c r="AM55" i="1"/>
  <c r="AM56" i="1"/>
  <c r="AM57" i="1"/>
  <c r="AM58" i="1"/>
  <c r="AM59" i="1"/>
  <c r="AM60" i="1"/>
  <c r="AM61" i="1"/>
  <c r="AM62" i="1"/>
  <c r="AM63" i="1"/>
  <c r="AM64" i="1"/>
  <c r="AM65" i="1"/>
  <c r="AM66" i="1"/>
  <c r="AM67" i="1"/>
  <c r="AM68" i="1"/>
  <c r="AM69" i="1"/>
  <c r="AM70" i="1"/>
  <c r="AM71" i="1"/>
  <c r="AM72" i="1"/>
  <c r="AM73" i="1"/>
  <c r="AM74" i="1"/>
  <c r="AM75" i="1"/>
  <c r="AM76" i="1"/>
  <c r="AM77" i="1"/>
  <c r="AM78" i="1"/>
  <c r="AM79" i="1"/>
  <c r="AM80" i="1"/>
  <c r="AM81" i="1"/>
  <c r="AM82" i="1"/>
  <c r="AM83" i="1"/>
  <c r="AM84" i="1"/>
  <c r="AM85" i="1"/>
  <c r="AM86" i="1"/>
  <c r="AM87" i="1"/>
  <c r="AM88" i="1"/>
  <c r="AM89" i="1"/>
  <c r="AM90" i="1"/>
  <c r="AM91" i="1"/>
  <c r="AM92" i="1"/>
  <c r="AM93" i="1"/>
  <c r="AM94" i="1"/>
  <c r="AM95" i="1"/>
  <c r="AM96" i="1"/>
  <c r="AM97" i="1"/>
  <c r="AM98" i="1"/>
  <c r="AM99" i="1"/>
  <c r="AM100" i="1"/>
  <c r="AM101" i="1"/>
  <c r="AM102" i="1"/>
  <c r="AM103" i="1"/>
  <c r="AM104" i="1"/>
  <c r="AM105" i="1"/>
  <c r="AM106" i="1"/>
  <c r="AM107" i="1"/>
  <c r="AM108" i="1"/>
  <c r="AM109" i="1"/>
  <c r="AM110" i="1"/>
  <c r="AM111" i="1"/>
  <c r="AM112" i="1"/>
  <c r="AM13" i="1"/>
  <c r="P9" i="1" l="1"/>
  <c r="L9" i="1" l="1"/>
  <c r="C36" i="3"/>
  <c r="C37" i="3"/>
  <c r="C38" i="3"/>
  <c r="C39" i="3"/>
  <c r="C40" i="3"/>
  <c r="C41" i="3"/>
  <c r="C42" i="3"/>
  <c r="C43" i="3"/>
  <c r="C44" i="3"/>
  <c r="C45" i="3"/>
  <c r="C46" i="3"/>
  <c r="C47" i="3"/>
  <c r="C48" i="3"/>
  <c r="C49" i="3"/>
  <c r="C50" i="3"/>
  <c r="C51" i="3"/>
  <c r="C52" i="3"/>
  <c r="C53" i="3"/>
  <c r="C54" i="3"/>
  <c r="C55" i="3"/>
  <c r="C56" i="3"/>
  <c r="C57" i="3"/>
  <c r="C58" i="3"/>
  <c r="C59" i="3"/>
  <c r="C60" i="3"/>
  <c r="C61" i="3"/>
  <c r="C62" i="3"/>
  <c r="C63" i="3"/>
  <c r="C64" i="3"/>
  <c r="C65" i="3"/>
  <c r="C66" i="3"/>
  <c r="C67" i="3"/>
  <c r="C68" i="3"/>
  <c r="C69" i="3"/>
  <c r="C70" i="3"/>
  <c r="C71" i="3"/>
  <c r="C72" i="3"/>
  <c r="C73" i="3"/>
  <c r="C74" i="3"/>
  <c r="C75" i="3"/>
  <c r="C76" i="3"/>
  <c r="C77" i="3"/>
  <c r="C78" i="3"/>
  <c r="C79" i="3"/>
  <c r="C80" i="3"/>
  <c r="C81" i="3"/>
  <c r="C82" i="3"/>
  <c r="C83" i="3"/>
  <c r="C84" i="3"/>
  <c r="C85" i="3"/>
  <c r="C86" i="3"/>
  <c r="C87" i="3"/>
  <c r="C88" i="3"/>
  <c r="C89" i="3"/>
  <c r="C90" i="3"/>
  <c r="C91" i="3"/>
  <c r="C92" i="3"/>
  <c r="C93" i="3"/>
  <c r="C94" i="3"/>
  <c r="C95" i="3"/>
  <c r="C96" i="3"/>
  <c r="C97" i="3"/>
  <c r="C98" i="3"/>
  <c r="C99" i="3"/>
  <c r="C100" i="3"/>
  <c r="C101" i="3"/>
  <c r="C102" i="3"/>
  <c r="C103" i="3"/>
  <c r="C104" i="3"/>
  <c r="C105" i="3"/>
  <c r="C106" i="3"/>
  <c r="C107" i="3"/>
  <c r="C108" i="3"/>
  <c r="C109" i="3"/>
  <c r="C110" i="3"/>
  <c r="C111" i="3"/>
  <c r="C112" i="3"/>
  <c r="C113" i="3"/>
  <c r="C114" i="3"/>
  <c r="C115" i="3"/>
  <c r="C116" i="3"/>
  <c r="C117" i="3"/>
  <c r="C118" i="3"/>
  <c r="C119" i="3"/>
  <c r="C120" i="3"/>
  <c r="C121" i="3"/>
  <c r="C122" i="3"/>
  <c r="C123" i="3"/>
  <c r="C124" i="3"/>
  <c r="C125" i="3"/>
  <c r="C126" i="3"/>
  <c r="C127" i="3"/>
  <c r="C128" i="3"/>
  <c r="C129" i="3"/>
  <c r="C130" i="3"/>
  <c r="C131" i="3"/>
  <c r="C132" i="3"/>
  <c r="C133" i="3"/>
  <c r="C134" i="3"/>
  <c r="C135" i="3"/>
  <c r="C136" i="3"/>
  <c r="C137" i="3"/>
  <c r="C138" i="3"/>
  <c r="C139" i="3"/>
  <c r="C140" i="3"/>
  <c r="C141" i="3"/>
  <c r="C142" i="3"/>
  <c r="C143" i="3"/>
  <c r="C144" i="3"/>
  <c r="C145" i="3"/>
  <c r="C146" i="3"/>
  <c r="C147" i="3"/>
  <c r="C148" i="3"/>
  <c r="C149" i="3"/>
  <c r="C150" i="3"/>
  <c r="C151" i="3"/>
  <c r="C152" i="3"/>
  <c r="C153" i="3"/>
  <c r="C154" i="3"/>
  <c r="C155" i="3"/>
  <c r="C156" i="3"/>
  <c r="C157" i="3"/>
  <c r="C158" i="3"/>
  <c r="C159" i="3"/>
  <c r="C160" i="3"/>
  <c r="C161" i="3"/>
  <c r="C162" i="3"/>
  <c r="C163" i="3"/>
  <c r="C164" i="3"/>
  <c r="C165" i="3"/>
  <c r="C166" i="3"/>
  <c r="C167" i="3"/>
  <c r="C168" i="3"/>
  <c r="C169" i="3"/>
  <c r="C170" i="3"/>
  <c r="C171" i="3"/>
  <c r="C172" i="3"/>
  <c r="C173" i="3"/>
  <c r="C174" i="3"/>
  <c r="C175" i="3"/>
  <c r="C176" i="3"/>
  <c r="C177" i="3"/>
  <c r="C178" i="3"/>
  <c r="C179" i="3"/>
  <c r="C180" i="3"/>
  <c r="C181" i="3"/>
  <c r="C182" i="3"/>
  <c r="C183" i="3"/>
  <c r="C184" i="3"/>
  <c r="C185" i="3"/>
  <c r="C186" i="3"/>
  <c r="C187" i="3"/>
  <c r="C188" i="3"/>
  <c r="C189" i="3"/>
  <c r="C190" i="3"/>
  <c r="C191" i="3"/>
  <c r="C192" i="3"/>
  <c r="C193" i="3"/>
  <c r="C194" i="3"/>
  <c r="C195" i="3"/>
  <c r="C196" i="3"/>
  <c r="C197" i="3"/>
  <c r="C198" i="3"/>
  <c r="C199" i="3"/>
  <c r="C200" i="3"/>
  <c r="C201" i="3"/>
  <c r="C202" i="3"/>
  <c r="C203" i="3"/>
  <c r="C204" i="3"/>
  <c r="C205" i="3"/>
  <c r="C206" i="3"/>
  <c r="C207" i="3"/>
  <c r="C208" i="3"/>
  <c r="C209" i="3"/>
  <c r="C210" i="3"/>
  <c r="C211" i="3"/>
  <c r="C212" i="3"/>
  <c r="C213" i="3"/>
  <c r="C214" i="3"/>
  <c r="C215" i="3"/>
  <c r="C216" i="3"/>
  <c r="C217" i="3"/>
  <c r="C218" i="3"/>
  <c r="C219" i="3"/>
  <c r="C220" i="3"/>
  <c r="C221" i="3"/>
  <c r="C222" i="3"/>
  <c r="C223" i="3"/>
  <c r="C224" i="3"/>
  <c r="C225" i="3"/>
  <c r="C226" i="3"/>
  <c r="C227" i="3"/>
  <c r="C228" i="3"/>
  <c r="C229" i="3"/>
  <c r="C230" i="3"/>
  <c r="C231" i="3"/>
  <c r="C232" i="3"/>
  <c r="C233" i="3"/>
  <c r="C234" i="3"/>
  <c r="C235" i="3"/>
  <c r="C236" i="3"/>
  <c r="C237" i="3"/>
  <c r="C238" i="3"/>
  <c r="C239" i="3"/>
  <c r="C240" i="3"/>
  <c r="C241" i="3"/>
  <c r="C242" i="3"/>
  <c r="C243" i="3"/>
  <c r="C244" i="3"/>
  <c r="C245" i="3"/>
  <c r="C246" i="3"/>
  <c r="C247" i="3"/>
  <c r="C24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" i="3"/>
  <c r="C4" i="3"/>
  <c r="C5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2" i="3"/>
</calcChain>
</file>

<file path=xl/sharedStrings.xml><?xml version="1.0" encoding="utf-8"?>
<sst xmlns="http://schemas.openxmlformats.org/spreadsheetml/2006/main" count="1188" uniqueCount="1160">
  <si>
    <t>Name</t>
  </si>
  <si>
    <t>Vorname</t>
  </si>
  <si>
    <t>Nationalität</t>
  </si>
  <si>
    <t>Behinderung</t>
  </si>
  <si>
    <t>Geschlecht</t>
  </si>
  <si>
    <t>Wachmann</t>
  </si>
  <si>
    <t>Yes No Auswahl</t>
  </si>
  <si>
    <t>Last Name</t>
  </si>
  <si>
    <t>First Name</t>
  </si>
  <si>
    <t>Passport number</t>
  </si>
  <si>
    <t>No.</t>
  </si>
  <si>
    <t>Nr.</t>
  </si>
  <si>
    <t>Personalausweis- oder Reisepass-Nr.</t>
  </si>
  <si>
    <t>Nationality</t>
  </si>
  <si>
    <t>Handicap</t>
  </si>
  <si>
    <t>Genehmigung Maschinenraum</t>
  </si>
  <si>
    <t>Arbeitsplatz an Bord</t>
  </si>
  <si>
    <t>Work place on board</t>
  </si>
  <si>
    <t>Permission            Engine room</t>
  </si>
  <si>
    <t>M</t>
  </si>
  <si>
    <t>F</t>
  </si>
  <si>
    <t xml:space="preserve">Remarks </t>
  </si>
  <si>
    <t>Delete</t>
  </si>
  <si>
    <t>Country Code</t>
  </si>
  <si>
    <t>Country</t>
  </si>
  <si>
    <t>Andorra</t>
  </si>
  <si>
    <t>United Arab Emirates</t>
  </si>
  <si>
    <t>Afghanistan</t>
  </si>
  <si>
    <t>Antigua and Barbuda</t>
  </si>
  <si>
    <t>Anguilla</t>
  </si>
  <si>
    <t>Albania</t>
  </si>
  <si>
    <t>Armenia</t>
  </si>
  <si>
    <t>Netherlands Antilles</t>
  </si>
  <si>
    <t>Angola</t>
  </si>
  <si>
    <t>Antarctica</t>
  </si>
  <si>
    <t>Argentina</t>
  </si>
  <si>
    <t>American samoa</t>
  </si>
  <si>
    <t>Austria</t>
  </si>
  <si>
    <t>Australia</t>
  </si>
  <si>
    <t>Aruba</t>
  </si>
  <si>
    <t>Azerbaijan</t>
  </si>
  <si>
    <t>Bosnia And Herzegovina</t>
  </si>
  <si>
    <t>Barbados</t>
  </si>
  <si>
    <t>Bangladesh</t>
  </si>
  <si>
    <t>Belgium</t>
  </si>
  <si>
    <t>Burkina Faso</t>
  </si>
  <si>
    <t>Bulgaria</t>
  </si>
  <si>
    <t>Bahrain</t>
  </si>
  <si>
    <t>Burundi</t>
  </si>
  <si>
    <t>Benin</t>
  </si>
  <si>
    <t>Bermuda</t>
  </si>
  <si>
    <t>Brunei Darussalam</t>
  </si>
  <si>
    <t>Bolivia</t>
  </si>
  <si>
    <t>Brazil</t>
  </si>
  <si>
    <t>Bahamas</t>
  </si>
  <si>
    <t>Bhutan</t>
  </si>
  <si>
    <t>Bouvet Isl</t>
  </si>
  <si>
    <t>Botswana</t>
  </si>
  <si>
    <t>Belarus</t>
  </si>
  <si>
    <t>Belize</t>
  </si>
  <si>
    <t>Canada</t>
  </si>
  <si>
    <t>Cocos (Keeling) Islands</t>
  </si>
  <si>
    <t>Congo, The Democratic Republic of the</t>
  </si>
  <si>
    <t>Central African Republic</t>
  </si>
  <si>
    <t>Congo</t>
  </si>
  <si>
    <t>Switzerland</t>
  </si>
  <si>
    <t>Cote D'Ivoire</t>
  </si>
  <si>
    <t>Cook Islands</t>
  </si>
  <si>
    <t>Chile</t>
  </si>
  <si>
    <t>Cameroon</t>
  </si>
  <si>
    <t>China</t>
  </si>
  <si>
    <t>Colombia</t>
  </si>
  <si>
    <t>Costa Rica</t>
  </si>
  <si>
    <t>Serbia and Montenegro</t>
  </si>
  <si>
    <t>Cuba</t>
  </si>
  <si>
    <t>Cape Verde</t>
  </si>
  <si>
    <t>Christmas Island</t>
  </si>
  <si>
    <t>Cyprus</t>
  </si>
  <si>
    <t>Czech Republic</t>
  </si>
  <si>
    <t>Germany</t>
  </si>
  <si>
    <t>Djibouti</t>
  </si>
  <si>
    <t>Denmark</t>
  </si>
  <si>
    <t>Dominica</t>
  </si>
  <si>
    <t>Dominican Republic</t>
  </si>
  <si>
    <t>Algeria</t>
  </si>
  <si>
    <t>Ecuador</t>
  </si>
  <si>
    <t>Estonia</t>
  </si>
  <si>
    <t>Egypt</t>
  </si>
  <si>
    <t>Western Sahara</t>
  </si>
  <si>
    <t>Eritrea</t>
  </si>
  <si>
    <t>Spain</t>
  </si>
  <si>
    <t>Ethiopia</t>
  </si>
  <si>
    <t>Finland</t>
  </si>
  <si>
    <t>Fiji</t>
  </si>
  <si>
    <t>Falkland Islands (Malvinas)</t>
  </si>
  <si>
    <t>Micronesia, Federated States of</t>
  </si>
  <si>
    <t>Faroe Islands</t>
  </si>
  <si>
    <t>France</t>
  </si>
  <si>
    <t>France, Metropolitan</t>
  </si>
  <si>
    <t>Gabon</t>
  </si>
  <si>
    <t>United Kingdom</t>
  </si>
  <si>
    <t>Grenada</t>
  </si>
  <si>
    <t>Georgia</t>
  </si>
  <si>
    <t>French Guiana</t>
  </si>
  <si>
    <t>Guernsey</t>
  </si>
  <si>
    <t>Ghana</t>
  </si>
  <si>
    <t>Gibraltar</t>
  </si>
  <si>
    <t>Greenland</t>
  </si>
  <si>
    <t>Gambia</t>
  </si>
  <si>
    <t>Guinea</t>
  </si>
  <si>
    <t>Guadeloupe</t>
  </si>
  <si>
    <t>Equatorial Guinea</t>
  </si>
  <si>
    <t>Greece</t>
  </si>
  <si>
    <t>South Georgia and the South Sandwich Islands</t>
  </si>
  <si>
    <t>Guatemala</t>
  </si>
  <si>
    <t>Guam</t>
  </si>
  <si>
    <t>Guinea-Bissau</t>
  </si>
  <si>
    <t>Guyana</t>
  </si>
  <si>
    <t>Hong Kong</t>
  </si>
  <si>
    <t>Heard Isl &amp; McDonald Isl</t>
  </si>
  <si>
    <t>Honduras</t>
  </si>
  <si>
    <t>Croatia</t>
  </si>
  <si>
    <t>Haiti</t>
  </si>
  <si>
    <t>Hungary</t>
  </si>
  <si>
    <t>Indonesia</t>
  </si>
  <si>
    <t>Ireland</t>
  </si>
  <si>
    <t>Israel</t>
  </si>
  <si>
    <t>Isle of Man</t>
  </si>
  <si>
    <t>India</t>
  </si>
  <si>
    <t>British Indian Ocean Territory</t>
  </si>
  <si>
    <t>Iraq</t>
  </si>
  <si>
    <t>Iran, Islamic Republic Of</t>
  </si>
  <si>
    <t>Iceland</t>
  </si>
  <si>
    <t>Italy</t>
  </si>
  <si>
    <t>Jersey</t>
  </si>
  <si>
    <t>Jamaica</t>
  </si>
  <si>
    <t>Jordan</t>
  </si>
  <si>
    <t>Japan</t>
  </si>
  <si>
    <t>Kenya</t>
  </si>
  <si>
    <t>Kyrgyzstan</t>
  </si>
  <si>
    <t>Cambodia</t>
  </si>
  <si>
    <t>Kiribati</t>
  </si>
  <si>
    <t>Comoros</t>
  </si>
  <si>
    <t>Saint Kitts and Nevis</t>
  </si>
  <si>
    <t>Korea, Democratic People's Republic of</t>
  </si>
  <si>
    <t>Korea, Republic of</t>
  </si>
  <si>
    <t>Kuwait</t>
  </si>
  <si>
    <t>Cayman Islands</t>
  </si>
  <si>
    <t>Kazakhstan</t>
  </si>
  <si>
    <t>Lao People's Democratic Republic</t>
  </si>
  <si>
    <t>Lebanon</t>
  </si>
  <si>
    <t>Saint Lucia</t>
  </si>
  <si>
    <t>Liechtenstein</t>
  </si>
  <si>
    <t>Sri Lanka</t>
  </si>
  <si>
    <t>Liberia</t>
  </si>
  <si>
    <t>Lesotho</t>
  </si>
  <si>
    <t>Lithuania</t>
  </si>
  <si>
    <t>Luxembourg</t>
  </si>
  <si>
    <t>Latvia</t>
  </si>
  <si>
    <t>Libyan Arab Jamahiriya</t>
  </si>
  <si>
    <t>Morocco</t>
  </si>
  <si>
    <t>Monaco</t>
  </si>
  <si>
    <t>Moldova, Republic of</t>
  </si>
  <si>
    <t>Montenegro</t>
  </si>
  <si>
    <t>Madagascar</t>
  </si>
  <si>
    <t>Marshall Islands</t>
  </si>
  <si>
    <t>Macedonia, The Former Yugoslav Republic of</t>
  </si>
  <si>
    <t>Mali</t>
  </si>
  <si>
    <t>Myanmar</t>
  </si>
  <si>
    <t>Mongolia</t>
  </si>
  <si>
    <t>Macau</t>
  </si>
  <si>
    <t>Northern Mariana Islands</t>
  </si>
  <si>
    <t>Martinique</t>
  </si>
  <si>
    <t>Mauritania</t>
  </si>
  <si>
    <t>Montserrat</t>
  </si>
  <si>
    <t>Malta</t>
  </si>
  <si>
    <t>Mauritius</t>
  </si>
  <si>
    <t>Maldives</t>
  </si>
  <si>
    <t>Malawi</t>
  </si>
  <si>
    <t>Mexico</t>
  </si>
  <si>
    <t>Malaysia</t>
  </si>
  <si>
    <t>Mozambique</t>
  </si>
  <si>
    <t>Namibia</t>
  </si>
  <si>
    <t>New Caledonia</t>
  </si>
  <si>
    <t>Niger</t>
  </si>
  <si>
    <t>Norfolk Island</t>
  </si>
  <si>
    <t>Nigeria</t>
  </si>
  <si>
    <t>Nicaragua</t>
  </si>
  <si>
    <t>Netherlands</t>
  </si>
  <si>
    <t>Norway</t>
  </si>
  <si>
    <t>Nepal</t>
  </si>
  <si>
    <t>Nauru</t>
  </si>
  <si>
    <t>Niue</t>
  </si>
  <si>
    <t>New Zealand</t>
  </si>
  <si>
    <t>Oman</t>
  </si>
  <si>
    <t>Panama</t>
  </si>
  <si>
    <t>Peru</t>
  </si>
  <si>
    <t>French Polynesia</t>
  </si>
  <si>
    <t>Papua New Guinea</t>
  </si>
  <si>
    <t>Philippines</t>
  </si>
  <si>
    <t>Pakistan</t>
  </si>
  <si>
    <t>Poland</t>
  </si>
  <si>
    <t>Saint Pierre and Miquelon</t>
  </si>
  <si>
    <t>Pitcairn</t>
  </si>
  <si>
    <t>Puerto Rico</t>
  </si>
  <si>
    <t>Palestinian Territory, Occupied</t>
  </si>
  <si>
    <t>Portugal</t>
  </si>
  <si>
    <t>Palau</t>
  </si>
  <si>
    <t>Paraguay</t>
  </si>
  <si>
    <t>Qatar</t>
  </si>
  <si>
    <t>Réunion</t>
  </si>
  <si>
    <t>Romania</t>
  </si>
  <si>
    <t>Serbia</t>
  </si>
  <si>
    <t>Russian Federation</t>
  </si>
  <si>
    <t>Rwanda</t>
  </si>
  <si>
    <t>Saudi Arabia</t>
  </si>
  <si>
    <t>Solomon Islands</t>
  </si>
  <si>
    <t>Seychelles</t>
  </si>
  <si>
    <t>Sudan</t>
  </si>
  <si>
    <t>Sweden</t>
  </si>
  <si>
    <t>Singapore</t>
  </si>
  <si>
    <t>Saint Helena</t>
  </si>
  <si>
    <t>Slovenia</t>
  </si>
  <si>
    <t>Svalbard and Jan Mayen</t>
  </si>
  <si>
    <t>Slovakia (Slovak Republic)</t>
  </si>
  <si>
    <t>Sierra Leone</t>
  </si>
  <si>
    <t>San Marino</t>
  </si>
  <si>
    <t>Senegal</t>
  </si>
  <si>
    <t>Somalia</t>
  </si>
  <si>
    <t>Suriname</t>
  </si>
  <si>
    <t>Sao Tome and Principe</t>
  </si>
  <si>
    <t>El Salvador</t>
  </si>
  <si>
    <t>Syrian Arab Republic</t>
  </si>
  <si>
    <t>Swaziland</t>
  </si>
  <si>
    <t>Turks and Caicos Islands</t>
  </si>
  <si>
    <t>Chad</t>
  </si>
  <si>
    <t>French Southern Territories</t>
  </si>
  <si>
    <t>Togo</t>
  </si>
  <si>
    <t>Thailand</t>
  </si>
  <si>
    <t>Tajikistan</t>
  </si>
  <si>
    <t>Tokelau</t>
  </si>
  <si>
    <t>Timor-Leste</t>
  </si>
  <si>
    <t>Turkmenistan</t>
  </si>
  <si>
    <t>Tunisia</t>
  </si>
  <si>
    <t>Tonga</t>
  </si>
  <si>
    <t>East Timor</t>
  </si>
  <si>
    <t>Turkey</t>
  </si>
  <si>
    <t>Trinidad and Tobago</t>
  </si>
  <si>
    <t>Tuvalu</t>
  </si>
  <si>
    <t>Taiwan, Province of China</t>
  </si>
  <si>
    <t>Tanzania, United Republic of</t>
  </si>
  <si>
    <t>Ukraine</t>
  </si>
  <si>
    <t>Uganda</t>
  </si>
  <si>
    <t>United States Minor Outlying Islands</t>
  </si>
  <si>
    <t>United States</t>
  </si>
  <si>
    <t>Uruguay</t>
  </si>
  <si>
    <t>Uzbekistan</t>
  </si>
  <si>
    <t>Holy See (Vatican City State)</t>
  </si>
  <si>
    <t>Saint Vincent and the Grenadines</t>
  </si>
  <si>
    <t>Venezuela</t>
  </si>
  <si>
    <t>Virgin Islands, British</t>
  </si>
  <si>
    <t>Virgin Islands, U.S.</t>
  </si>
  <si>
    <t>Viet Nam</t>
  </si>
  <si>
    <t>Vanuatu</t>
  </si>
  <si>
    <t>Wallis and Futuna</t>
  </si>
  <si>
    <t>Samoa</t>
  </si>
  <si>
    <t>Yemen</t>
  </si>
  <si>
    <t>Mayotte</t>
  </si>
  <si>
    <t>Yugoslavia</t>
  </si>
  <si>
    <t>South Africa</t>
  </si>
  <si>
    <t>Zambia</t>
  </si>
  <si>
    <t>Zimbabwe</t>
  </si>
  <si>
    <t>DE</t>
  </si>
  <si>
    <t>AD</t>
  </si>
  <si>
    <t>AE</t>
  </si>
  <si>
    <t>AF</t>
  </si>
  <si>
    <t>AG</t>
  </si>
  <si>
    <t>AI</t>
  </si>
  <si>
    <t>AL</t>
  </si>
  <si>
    <t>AM</t>
  </si>
  <si>
    <t>AN</t>
  </si>
  <si>
    <t>AO</t>
  </si>
  <si>
    <t>AQ</t>
  </si>
  <si>
    <t>AR</t>
  </si>
  <si>
    <t>AS</t>
  </si>
  <si>
    <t>AT</t>
  </si>
  <si>
    <t>AU</t>
  </si>
  <si>
    <t>AW</t>
  </si>
  <si>
    <t>AZ</t>
  </si>
  <si>
    <t>BA</t>
  </si>
  <si>
    <t>BB</t>
  </si>
  <si>
    <t>BD</t>
  </si>
  <si>
    <t>BE</t>
  </si>
  <si>
    <t>BF</t>
  </si>
  <si>
    <t>BG</t>
  </si>
  <si>
    <t>BH</t>
  </si>
  <si>
    <t>BI</t>
  </si>
  <si>
    <t>BJ</t>
  </si>
  <si>
    <t>BM</t>
  </si>
  <si>
    <t>BN</t>
  </si>
  <si>
    <t>BO</t>
  </si>
  <si>
    <t>BR</t>
  </si>
  <si>
    <t>BS</t>
  </si>
  <si>
    <t>BT</t>
  </si>
  <si>
    <t>BV</t>
  </si>
  <si>
    <t>BW</t>
  </si>
  <si>
    <t>BY</t>
  </si>
  <si>
    <t>BZ</t>
  </si>
  <si>
    <t>CA</t>
  </si>
  <si>
    <t>CC</t>
  </si>
  <si>
    <t>CD</t>
  </si>
  <si>
    <t>CF</t>
  </si>
  <si>
    <t>CG</t>
  </si>
  <si>
    <t>CH</t>
  </si>
  <si>
    <t>CI</t>
  </si>
  <si>
    <t>CK</t>
  </si>
  <si>
    <t>CL</t>
  </si>
  <si>
    <t>CM</t>
  </si>
  <si>
    <t>CN</t>
  </si>
  <si>
    <t>CO</t>
  </si>
  <si>
    <t>CR</t>
  </si>
  <si>
    <t>CS</t>
  </si>
  <si>
    <t>CU</t>
  </si>
  <si>
    <t>CV</t>
  </si>
  <si>
    <t>CX</t>
  </si>
  <si>
    <t>CY</t>
  </si>
  <si>
    <t>CZ</t>
  </si>
  <si>
    <t>DJ</t>
  </si>
  <si>
    <t>DK</t>
  </si>
  <si>
    <t>DM</t>
  </si>
  <si>
    <t>DO</t>
  </si>
  <si>
    <t>DZ</t>
  </si>
  <si>
    <t>EC</t>
  </si>
  <si>
    <t>EE</t>
  </si>
  <si>
    <t>EG</t>
  </si>
  <si>
    <t>EH</t>
  </si>
  <si>
    <t>ER</t>
  </si>
  <si>
    <t>ES</t>
  </si>
  <si>
    <t>ET</t>
  </si>
  <si>
    <t>FI</t>
  </si>
  <si>
    <t>FJ</t>
  </si>
  <si>
    <t>FK</t>
  </si>
  <si>
    <t>FM</t>
  </si>
  <si>
    <t>FO</t>
  </si>
  <si>
    <t>FR</t>
  </si>
  <si>
    <t>FX</t>
  </si>
  <si>
    <t>GA</t>
  </si>
  <si>
    <t>GB</t>
  </si>
  <si>
    <t>GD</t>
  </si>
  <si>
    <t>GE</t>
  </si>
  <si>
    <t>GF</t>
  </si>
  <si>
    <t>GG</t>
  </si>
  <si>
    <t>GH</t>
  </si>
  <si>
    <t>GI</t>
  </si>
  <si>
    <t>GL</t>
  </si>
  <si>
    <t>GM</t>
  </si>
  <si>
    <t>GN</t>
  </si>
  <si>
    <t>GP</t>
  </si>
  <si>
    <t>GQ</t>
  </si>
  <si>
    <t>GR</t>
  </si>
  <si>
    <t>GS</t>
  </si>
  <si>
    <t>GT</t>
  </si>
  <si>
    <t>GU</t>
  </si>
  <si>
    <t>GW</t>
  </si>
  <si>
    <t>GY</t>
  </si>
  <si>
    <t>HK</t>
  </si>
  <si>
    <t>HM</t>
  </si>
  <si>
    <t>HN</t>
  </si>
  <si>
    <t>HR</t>
  </si>
  <si>
    <t>HT</t>
  </si>
  <si>
    <t>HU</t>
  </si>
  <si>
    <t>ID</t>
  </si>
  <si>
    <t>IE</t>
  </si>
  <si>
    <t>IL</t>
  </si>
  <si>
    <t>IM</t>
  </si>
  <si>
    <t>IN</t>
  </si>
  <si>
    <t>IO</t>
  </si>
  <si>
    <t>IQ</t>
  </si>
  <si>
    <t>IR</t>
  </si>
  <si>
    <t>IS</t>
  </si>
  <si>
    <t>IT</t>
  </si>
  <si>
    <t>JE</t>
  </si>
  <si>
    <t>JM</t>
  </si>
  <si>
    <t>JO</t>
  </si>
  <si>
    <t>JP</t>
  </si>
  <si>
    <t>KE</t>
  </si>
  <si>
    <t>KG</t>
  </si>
  <si>
    <t>KH</t>
  </si>
  <si>
    <t>KI</t>
  </si>
  <si>
    <t>KM</t>
  </si>
  <si>
    <t>KN</t>
  </si>
  <si>
    <t>KP</t>
  </si>
  <si>
    <t>KR</t>
  </si>
  <si>
    <t>KW</t>
  </si>
  <si>
    <t>KY</t>
  </si>
  <si>
    <t>KZ</t>
  </si>
  <si>
    <t>LA</t>
  </si>
  <si>
    <t>LB</t>
  </si>
  <si>
    <t>LC</t>
  </si>
  <si>
    <t>LI</t>
  </si>
  <si>
    <t>LK</t>
  </si>
  <si>
    <t>LR</t>
  </si>
  <si>
    <t>LS</t>
  </si>
  <si>
    <t>LT</t>
  </si>
  <si>
    <t>LU</t>
  </si>
  <si>
    <t>LV</t>
  </si>
  <si>
    <t>LY</t>
  </si>
  <si>
    <t>MA</t>
  </si>
  <si>
    <t>MC</t>
  </si>
  <si>
    <t>MD</t>
  </si>
  <si>
    <t>ME</t>
  </si>
  <si>
    <t>MG</t>
  </si>
  <si>
    <t>MH</t>
  </si>
  <si>
    <t>MK</t>
  </si>
  <si>
    <t>ML</t>
  </si>
  <si>
    <t>MM</t>
  </si>
  <si>
    <t>MN</t>
  </si>
  <si>
    <t>MO</t>
  </si>
  <si>
    <t>MP</t>
  </si>
  <si>
    <t>MQ</t>
  </si>
  <si>
    <t>MR</t>
  </si>
  <si>
    <t>MS</t>
  </si>
  <si>
    <t>MT</t>
  </si>
  <si>
    <t>MU</t>
  </si>
  <si>
    <t>MV</t>
  </si>
  <si>
    <t>MW</t>
  </si>
  <si>
    <t>MX</t>
  </si>
  <si>
    <t>MY</t>
  </si>
  <si>
    <t>MZ</t>
  </si>
  <si>
    <t>NA</t>
  </si>
  <si>
    <t>NC</t>
  </si>
  <si>
    <t>NE</t>
  </si>
  <si>
    <t>NF</t>
  </si>
  <si>
    <t>NG</t>
  </si>
  <si>
    <t>NI</t>
  </si>
  <si>
    <t>NL</t>
  </si>
  <si>
    <t>NO</t>
  </si>
  <si>
    <t>NP</t>
  </si>
  <si>
    <t>NR</t>
  </si>
  <si>
    <t>NU</t>
  </si>
  <si>
    <t>NZ</t>
  </si>
  <si>
    <t>OM</t>
  </si>
  <si>
    <t>PA</t>
  </si>
  <si>
    <t>PE</t>
  </si>
  <si>
    <t>PF</t>
  </si>
  <si>
    <t>PG</t>
  </si>
  <si>
    <t>PH</t>
  </si>
  <si>
    <t>PK</t>
  </si>
  <si>
    <t>PL</t>
  </si>
  <si>
    <t>PM</t>
  </si>
  <si>
    <t>PN</t>
  </si>
  <si>
    <t>PR</t>
  </si>
  <si>
    <t>PS</t>
  </si>
  <si>
    <t>PT</t>
  </si>
  <si>
    <t>PW</t>
  </si>
  <si>
    <t>PY</t>
  </si>
  <si>
    <t>QA</t>
  </si>
  <si>
    <t>RE</t>
  </si>
  <si>
    <t>RO</t>
  </si>
  <si>
    <t>RS</t>
  </si>
  <si>
    <t>RU</t>
  </si>
  <si>
    <t>RW</t>
  </si>
  <si>
    <t>SA</t>
  </si>
  <si>
    <t>SB</t>
  </si>
  <si>
    <t>SC</t>
  </si>
  <si>
    <t>SD</t>
  </si>
  <si>
    <t>SE</t>
  </si>
  <si>
    <t>SG</t>
  </si>
  <si>
    <t>SH</t>
  </si>
  <si>
    <t>SI</t>
  </si>
  <si>
    <t>SJ</t>
  </si>
  <si>
    <t>SK</t>
  </si>
  <si>
    <t>SL</t>
  </si>
  <si>
    <t>SM</t>
  </si>
  <si>
    <t>SN</t>
  </si>
  <si>
    <t>SO</t>
  </si>
  <si>
    <t>SR</t>
  </si>
  <si>
    <t>ST</t>
  </si>
  <si>
    <t>SV</t>
  </si>
  <si>
    <t>SY</t>
  </si>
  <si>
    <t>SZ</t>
  </si>
  <si>
    <t>TC</t>
  </si>
  <si>
    <t>TD</t>
  </si>
  <si>
    <t>TF</t>
  </si>
  <si>
    <t>TG</t>
  </si>
  <si>
    <t>TH</t>
  </si>
  <si>
    <t>TJ</t>
  </si>
  <si>
    <t>TK</t>
  </si>
  <si>
    <t>TL</t>
  </si>
  <si>
    <t>TM</t>
  </si>
  <si>
    <t>TN</t>
  </si>
  <si>
    <t>TO</t>
  </si>
  <si>
    <t>TP</t>
  </si>
  <si>
    <t>TR</t>
  </si>
  <si>
    <t>TT</t>
  </si>
  <si>
    <t>TV</t>
  </si>
  <si>
    <t>TW</t>
  </si>
  <si>
    <t>TZ</t>
  </si>
  <si>
    <t>UA</t>
  </si>
  <si>
    <t>UG</t>
  </si>
  <si>
    <t>UM</t>
  </si>
  <si>
    <t>US</t>
  </si>
  <si>
    <t>UY</t>
  </si>
  <si>
    <t>UZ</t>
  </si>
  <si>
    <t>VA</t>
  </si>
  <si>
    <t>VC</t>
  </si>
  <si>
    <t>VE</t>
  </si>
  <si>
    <t>VG</t>
  </si>
  <si>
    <t>VI</t>
  </si>
  <si>
    <t>VN</t>
  </si>
  <si>
    <t>VU</t>
  </si>
  <si>
    <t>WF</t>
  </si>
  <si>
    <t>WS</t>
  </si>
  <si>
    <t>YE</t>
  </si>
  <si>
    <t>YT</t>
  </si>
  <si>
    <t>YU</t>
  </si>
  <si>
    <t>ZA</t>
  </si>
  <si>
    <t>ZM</t>
  </si>
  <si>
    <t>ZW</t>
  </si>
  <si>
    <t xml:space="preserve">Anmeldeformular für Teilnehmer/innen </t>
  </si>
  <si>
    <t xml:space="preserve">Registration Sheet for Participants </t>
  </si>
  <si>
    <t>Bitte ausfüllen / Please mark:        x= needed</t>
  </si>
  <si>
    <t>Telefon benötigt</t>
  </si>
  <si>
    <t>Telephone needed</t>
  </si>
  <si>
    <t>Teilnehmer löschen</t>
  </si>
  <si>
    <t xml:space="preserve">Delete </t>
  </si>
  <si>
    <t>Genehmigung Brücke</t>
  </si>
  <si>
    <t>Permission            Bridge</t>
  </si>
  <si>
    <t>Watchman</t>
  </si>
  <si>
    <t>X</t>
  </si>
  <si>
    <t>Personalwesen</t>
  </si>
  <si>
    <t>Betriebsrat</t>
  </si>
  <si>
    <t>Rechnungswesen</t>
  </si>
  <si>
    <t>Sales and Design</t>
  </si>
  <si>
    <t>Materialwirtschaft</t>
  </si>
  <si>
    <t>Unternehmenskommunikation</t>
  </si>
  <si>
    <t>Arbeitssicherheit</t>
  </si>
  <si>
    <t>Qualitätsmanagement</t>
  </si>
  <si>
    <t>Labor</t>
  </si>
  <si>
    <t>Ausbildung</t>
  </si>
  <si>
    <t>Controlling</t>
  </si>
  <si>
    <t>Geschäftsleitung</t>
  </si>
  <si>
    <t>Sonstige Verwaltungskosten</t>
  </si>
  <si>
    <t>Listenart</t>
  </si>
  <si>
    <t>NORMAL</t>
  </si>
  <si>
    <t>Anreise</t>
  </si>
  <si>
    <t>Abreise</t>
  </si>
  <si>
    <t>Kabine/Cabin</t>
  </si>
  <si>
    <t>Arrival Date</t>
  </si>
  <si>
    <t>Departure Date</t>
  </si>
  <si>
    <t>Sea Trials Part II</t>
  </si>
  <si>
    <t>0604</t>
  </si>
  <si>
    <t>0100</t>
  </si>
  <si>
    <t>0601</t>
  </si>
  <si>
    <t>0602</t>
  </si>
  <si>
    <t>0603</t>
  </si>
  <si>
    <t>0610</t>
  </si>
  <si>
    <t>0664</t>
  </si>
  <si>
    <t>0700</t>
  </si>
  <si>
    <t>0800</t>
  </si>
  <si>
    <t>1000</t>
  </si>
  <si>
    <t>1100</t>
  </si>
  <si>
    <t>1120</t>
  </si>
  <si>
    <t>1130</t>
  </si>
  <si>
    <t>1300</t>
  </si>
  <si>
    <t>8000</t>
  </si>
  <si>
    <t>9100</t>
  </si>
  <si>
    <t>9110</t>
  </si>
  <si>
    <t>9160</t>
  </si>
  <si>
    <t>9500</t>
  </si>
  <si>
    <t>9510</t>
  </si>
  <si>
    <t>9600</t>
  </si>
  <si>
    <t>9800</t>
  </si>
  <si>
    <t>9900</t>
  </si>
  <si>
    <t>9910</t>
  </si>
  <si>
    <t>0607</t>
  </si>
  <si>
    <t>Projektmanagement</t>
  </si>
  <si>
    <t>Schweißaufsicht</t>
  </si>
  <si>
    <t>Ems-Überführung</t>
  </si>
  <si>
    <t>River Ems Conveyance</t>
  </si>
  <si>
    <t>Sea Trials Part I</t>
  </si>
  <si>
    <r>
      <t xml:space="preserve">Geschlecht
</t>
    </r>
    <r>
      <rPr>
        <sz val="11"/>
        <color theme="1"/>
        <rFont val="Calibri"/>
        <family val="2"/>
        <scheme val="minor"/>
      </rPr>
      <t>(F/M)</t>
    </r>
  </si>
  <si>
    <r>
      <t xml:space="preserve">Geburtsdatum
</t>
    </r>
    <r>
      <rPr>
        <sz val="11"/>
        <color theme="1"/>
        <rFont val="Calibri"/>
        <family val="2"/>
        <scheme val="minor"/>
      </rPr>
      <t>(DD.MM.YYYY)</t>
    </r>
  </si>
  <si>
    <t xml:space="preserve">Bemerkungen                                                          (Hinweise zur Kabinenbelegung etc.)                            </t>
  </si>
  <si>
    <r>
      <t xml:space="preserve">Gender
</t>
    </r>
    <r>
      <rPr>
        <sz val="11"/>
        <color theme="1"/>
        <rFont val="Calibri"/>
        <family val="2"/>
        <scheme val="minor"/>
      </rPr>
      <t>(F/M)</t>
    </r>
  </si>
  <si>
    <r>
      <t xml:space="preserve">Date of birth
</t>
    </r>
    <r>
      <rPr>
        <sz val="11"/>
        <color theme="1"/>
        <rFont val="Calibri"/>
        <family val="2"/>
        <scheme val="minor"/>
      </rPr>
      <t>(DD.MM.YYYY)</t>
    </r>
  </si>
  <si>
    <t>Liegezeit I</t>
  </si>
  <si>
    <t>Liegezeit II</t>
  </si>
  <si>
    <t>Liegezeit III</t>
  </si>
  <si>
    <t>Geburtsort</t>
  </si>
  <si>
    <t>Place of birth</t>
  </si>
  <si>
    <t>0612</t>
  </si>
  <si>
    <t>0614</t>
  </si>
  <si>
    <t>0617</t>
  </si>
  <si>
    <t>0740</t>
  </si>
  <si>
    <t>Externe Fertigung</t>
  </si>
  <si>
    <t>Indirekter Einkauf</t>
  </si>
  <si>
    <t>Leitung Fertigung</t>
  </si>
  <si>
    <t>Engineering T</t>
  </si>
  <si>
    <t>9130</t>
  </si>
  <si>
    <t>Ausbildungsleitung/ BEM (ab 2019)</t>
  </si>
  <si>
    <t>9150</t>
  </si>
  <si>
    <t>Personalentwicklung (ab 2019)</t>
  </si>
  <si>
    <t>9210</t>
  </si>
  <si>
    <t>Sonderkostenstelle Personal (ab 2019)</t>
  </si>
  <si>
    <t>9340</t>
  </si>
  <si>
    <t>Azubi Industriemechaniker + Mechatroniker (ab 2019</t>
  </si>
  <si>
    <t>9380</t>
  </si>
  <si>
    <t>9390</t>
  </si>
  <si>
    <t>Hochschulpraktikanten (ab 2019)</t>
  </si>
  <si>
    <t>9920</t>
  </si>
  <si>
    <t>Rechtswesen</t>
  </si>
  <si>
    <t>9950</t>
  </si>
  <si>
    <t>Concept Development Group</t>
  </si>
  <si>
    <t>8700</t>
  </si>
  <si>
    <t>8701</t>
  </si>
  <si>
    <t>8710</t>
  </si>
  <si>
    <t>8711</t>
  </si>
  <si>
    <t>8712</t>
  </si>
  <si>
    <t>8713</t>
  </si>
  <si>
    <t>8720</t>
  </si>
  <si>
    <t>8722</t>
  </si>
  <si>
    <t>8723</t>
  </si>
  <si>
    <t>8730</t>
  </si>
  <si>
    <t>8731</t>
  </si>
  <si>
    <t>8732</t>
  </si>
  <si>
    <t>8733</t>
  </si>
  <si>
    <t>8740</t>
  </si>
  <si>
    <t>8742</t>
  </si>
  <si>
    <t>8800</t>
  </si>
  <si>
    <t>8801</t>
  </si>
  <si>
    <t>8810</t>
  </si>
  <si>
    <t>8811</t>
  </si>
  <si>
    <t>8812</t>
  </si>
  <si>
    <t>8813</t>
  </si>
  <si>
    <t>8820</t>
  </si>
  <si>
    <t>8821</t>
  </si>
  <si>
    <t>8822</t>
  </si>
  <si>
    <t>8823</t>
  </si>
  <si>
    <t>8830</t>
  </si>
  <si>
    <t>8831</t>
  </si>
  <si>
    <t>8832</t>
  </si>
  <si>
    <t>8833</t>
  </si>
  <si>
    <t>8840</t>
  </si>
  <si>
    <t>8841</t>
  </si>
  <si>
    <t>8842</t>
  </si>
  <si>
    <t>8843</t>
  </si>
  <si>
    <t>8900</t>
  </si>
  <si>
    <t>8901</t>
  </si>
  <si>
    <t>8910</t>
  </si>
  <si>
    <t>8911</t>
  </si>
  <si>
    <t>8912</t>
  </si>
  <si>
    <t>8913</t>
  </si>
  <si>
    <t>8920</t>
  </si>
  <si>
    <t>8921</t>
  </si>
  <si>
    <t>8922</t>
  </si>
  <si>
    <t>8923</t>
  </si>
  <si>
    <t>8930</t>
  </si>
  <si>
    <t>8931</t>
  </si>
  <si>
    <t>8932</t>
  </si>
  <si>
    <t>8933</t>
  </si>
  <si>
    <t>Issuing Country</t>
  </si>
  <si>
    <t>Ausstellungsland</t>
  </si>
  <si>
    <t>Sea Trials Part III</t>
  </si>
  <si>
    <r>
      <t xml:space="preserve">Liegezeit IIII
</t>
    </r>
    <r>
      <rPr>
        <sz val="11"/>
        <color theme="1"/>
        <rFont val="Calibri"/>
        <family val="2"/>
        <scheme val="minor"/>
      </rPr>
      <t>Bremerhaven (DE)</t>
    </r>
  </si>
  <si>
    <r>
      <t xml:space="preserve">Berth IIII
</t>
    </r>
    <r>
      <rPr>
        <sz val="11"/>
        <color theme="1"/>
        <rFont val="Calibri"/>
        <family val="2"/>
        <scheme val="minor"/>
      </rPr>
      <t>Bremerhaven (DE)</t>
    </r>
  </si>
  <si>
    <t>Probefahrt II</t>
  </si>
  <si>
    <t>Probefahrt I</t>
  </si>
  <si>
    <t>Probefahrt III</t>
  </si>
  <si>
    <t>Liegezeit IIII</t>
  </si>
  <si>
    <t>Schiffbau TS</t>
  </si>
  <si>
    <t>Schiffbau TPL TSP</t>
  </si>
  <si>
    <t>Schiffbauliche Anlagen TSA</t>
  </si>
  <si>
    <t>Schiffbauliche Anlagen LI TSAP</t>
  </si>
  <si>
    <t>Schiffbauliche Anlagen TSA2</t>
  </si>
  <si>
    <t>Schiffbauliche Anlagen TSA3</t>
  </si>
  <si>
    <t>Schiffsentwurf TSN</t>
  </si>
  <si>
    <t>Schiffsentwurf TSN2</t>
  </si>
  <si>
    <t>Schiffsentwurf TSN3</t>
  </si>
  <si>
    <t>Strukturentwurf TSF</t>
  </si>
  <si>
    <t>Strukturentwurf LI TSFP</t>
  </si>
  <si>
    <t>Strukturentwurf TSF2</t>
  </si>
  <si>
    <t>Strukturentwurf TSF3</t>
  </si>
  <si>
    <t>Detailkonstruktion TSC</t>
  </si>
  <si>
    <t>Detailkonstruktion TSC2</t>
  </si>
  <si>
    <t>Hotel TH</t>
  </si>
  <si>
    <t>Hotel TPL THP</t>
  </si>
  <si>
    <t>Architekt. Einrichtung THA</t>
  </si>
  <si>
    <t>Architekt. Einrichtung LI THAP</t>
  </si>
  <si>
    <t>Architekt. Einrichtung THA2</t>
  </si>
  <si>
    <t>Architekt. Einrichtung THA3</t>
  </si>
  <si>
    <t>Technische Einrichtung THT</t>
  </si>
  <si>
    <t>Technische Einrichtung LI THTP</t>
  </si>
  <si>
    <t>Technische Einrichtung THT2</t>
  </si>
  <si>
    <t>Technische Einrichtung THT3</t>
  </si>
  <si>
    <t>Elektrische Einrichtung THE</t>
  </si>
  <si>
    <t>Elektrische Einrichtung LI THEP</t>
  </si>
  <si>
    <t>Elektrische Einrichtung THE2</t>
  </si>
  <si>
    <t>Elektrische Einrichtung THE3</t>
  </si>
  <si>
    <t>Hotelkoordinierung THC</t>
  </si>
  <si>
    <t>Hotelkoordinierung LI THCP</t>
  </si>
  <si>
    <t>Hotelkoordinierung THC2</t>
  </si>
  <si>
    <t>Hotelkoordinierung THC3</t>
  </si>
  <si>
    <t>Maschine TM</t>
  </si>
  <si>
    <t>Maschine TPL TMP</t>
  </si>
  <si>
    <t>Maschinenbau TMM</t>
  </si>
  <si>
    <t>Maschinenbau LI TMMP</t>
  </si>
  <si>
    <t>Maschinenbau TMM2</t>
  </si>
  <si>
    <t>Maschinenbau TMM3</t>
  </si>
  <si>
    <t>Elektrotechnik TME</t>
  </si>
  <si>
    <t>Elektrotechnik LI TMEP</t>
  </si>
  <si>
    <t>Elektrotechnik TME2</t>
  </si>
  <si>
    <t>Elektrotechnik TME3</t>
  </si>
  <si>
    <t>Maschinenraum Koordinierung TMC</t>
  </si>
  <si>
    <t>Maschinenraum Koord. LI TMCP</t>
  </si>
  <si>
    <t>Maschinenraum Koord. TMC2</t>
  </si>
  <si>
    <t>Maschinenraum Koord. TMC3</t>
  </si>
  <si>
    <r>
      <t xml:space="preserve">Bitte </t>
    </r>
    <r>
      <rPr>
        <u/>
        <sz val="11"/>
        <color theme="1"/>
        <rFont val="Calibri"/>
        <family val="2"/>
        <scheme val="minor"/>
      </rPr>
      <t>hier</t>
    </r>
    <r>
      <rPr>
        <sz val="11"/>
        <color theme="1"/>
        <rFont val="Calibri"/>
        <family val="2"/>
        <scheme val="minor"/>
      </rPr>
      <t xml:space="preserve"> ausfüllen / Please mark:</t>
    </r>
  </si>
  <si>
    <t>Meyer Werft
Contact person</t>
  </si>
  <si>
    <t>0702</t>
  </si>
  <si>
    <t>Global Supply Chain Management</t>
  </si>
  <si>
    <t>0711</t>
  </si>
  <si>
    <t>Teilprojektleitung Einkauf</t>
  </si>
  <si>
    <t>0712</t>
  </si>
  <si>
    <t>Einkauf Schiffbau</t>
  </si>
  <si>
    <t>0713</t>
  </si>
  <si>
    <t>Einkauf Hotel</t>
  </si>
  <si>
    <t>0714</t>
  </si>
  <si>
    <t>Einkauf Maschine</t>
  </si>
  <si>
    <t>0715</t>
  </si>
  <si>
    <t>Zentrale Planung (PZ)</t>
  </si>
  <si>
    <t>2300</t>
  </si>
  <si>
    <t>Industriemanagement (FI)</t>
  </si>
  <si>
    <t>2310</t>
  </si>
  <si>
    <t>Betriebsmittelplanung (FIP)</t>
  </si>
  <si>
    <t>2322</t>
  </si>
  <si>
    <t>Medienversorgung (FISM)</t>
  </si>
  <si>
    <t>2323</t>
  </si>
  <si>
    <t>Gerüstbau (FISG)</t>
  </si>
  <si>
    <t>2324</t>
  </si>
  <si>
    <t>Reinigung (FISR)</t>
  </si>
  <si>
    <t>2333</t>
  </si>
  <si>
    <t>2334</t>
  </si>
  <si>
    <t>Liegenschaften (FIFL)</t>
  </si>
  <si>
    <t>2340</t>
  </si>
  <si>
    <t>Technologie (FIT)</t>
  </si>
  <si>
    <t>2342</t>
  </si>
  <si>
    <t>Entwicklung (FITE)</t>
  </si>
  <si>
    <t>2343</t>
  </si>
  <si>
    <t>Automation (FITA)</t>
  </si>
  <si>
    <t>2344</t>
  </si>
  <si>
    <t>Transport- &amp; Schweißtechnik (FITT)</t>
  </si>
  <si>
    <t>2345</t>
  </si>
  <si>
    <t>Feuerwehr</t>
  </si>
  <si>
    <t>Security</t>
  </si>
  <si>
    <t>Sanitäter</t>
  </si>
  <si>
    <t>Design</t>
  </si>
  <si>
    <t>Purchase</t>
  </si>
  <si>
    <t>Warehouse and Logistics</t>
  </si>
  <si>
    <t>Maintenance and Service</t>
  </si>
  <si>
    <t>Production Management</t>
  </si>
  <si>
    <t>Quality Management</t>
  </si>
  <si>
    <t>Rework</t>
  </si>
  <si>
    <t>Prefabrication Cable</t>
  </si>
  <si>
    <t>Prefabrication Piping</t>
  </si>
  <si>
    <t>Cabins</t>
  </si>
  <si>
    <t>Wet Units</t>
  </si>
  <si>
    <t>Project Management</t>
  </si>
  <si>
    <t>Administration</t>
  </si>
  <si>
    <t>Allgem. Verwaltung</t>
  </si>
  <si>
    <t>1310</t>
  </si>
  <si>
    <t>Planungsprozess &amp; -controlling (PZC)</t>
  </si>
  <si>
    <t>1320</t>
  </si>
  <si>
    <t>Projektplanung (PZP)</t>
  </si>
  <si>
    <t>2400</t>
  </si>
  <si>
    <t>Schiffbau (FS)</t>
  </si>
  <si>
    <t>2401</t>
  </si>
  <si>
    <t>TPL (FS)</t>
  </si>
  <si>
    <t>2410</t>
  </si>
  <si>
    <t>Prozessplanung &amp; -steuer.  FSP</t>
  </si>
  <si>
    <t>2412</t>
  </si>
  <si>
    <t>Stream Planung (FSPP)</t>
  </si>
  <si>
    <t>2413</t>
  </si>
  <si>
    <t>Raum PLanung(FSPA)</t>
  </si>
  <si>
    <t>2414</t>
  </si>
  <si>
    <t>System Planung (FSPS)</t>
  </si>
  <si>
    <t>2420</t>
  </si>
  <si>
    <t>Schiffskörperfertigung(FSH)</t>
  </si>
  <si>
    <t>2422</t>
  </si>
  <si>
    <t>Blockfertigung (FSHB)</t>
  </si>
  <si>
    <t>2423</t>
  </si>
  <si>
    <t>Schiffskörperendmontage(FSHH)</t>
  </si>
  <si>
    <t>2424</t>
  </si>
  <si>
    <t>2450</t>
  </si>
  <si>
    <t>Schiffbauliche Ausrüstung(FSO)</t>
  </si>
  <si>
    <t>2452</t>
  </si>
  <si>
    <t>2453</t>
  </si>
  <si>
    <t>2600</t>
  </si>
  <si>
    <t>Hotel (FH)</t>
  </si>
  <si>
    <t>2601</t>
  </si>
  <si>
    <t>TPL (FH)</t>
  </si>
  <si>
    <t>2610</t>
  </si>
  <si>
    <t>Prozessplanung &amp; steuerung(FHP</t>
  </si>
  <si>
    <t>2612</t>
  </si>
  <si>
    <t>Stream Planung (FHPP)</t>
  </si>
  <si>
    <t>2613</t>
  </si>
  <si>
    <t>Raum Planung (FHPA)</t>
  </si>
  <si>
    <t>2614</t>
  </si>
  <si>
    <t>System Planung (FHPS)</t>
  </si>
  <si>
    <t>2620</t>
  </si>
  <si>
    <t>Elektrik (FHE)</t>
  </si>
  <si>
    <t>2622</t>
  </si>
  <si>
    <t>System (FHEP)</t>
  </si>
  <si>
    <t>2623</t>
  </si>
  <si>
    <t>Raum (FHER)</t>
  </si>
  <si>
    <t>2650</t>
  </si>
  <si>
    <t>Mechanik (FHM)</t>
  </si>
  <si>
    <t>2652</t>
  </si>
  <si>
    <t>Installation (FHMI)</t>
  </si>
  <si>
    <t>2653</t>
  </si>
  <si>
    <t>Inbetriebn.&amp; Vorbereitung(FHMC</t>
  </si>
  <si>
    <t>2680</t>
  </si>
  <si>
    <t>Ausbau (FHA)</t>
  </si>
  <si>
    <t>2682</t>
  </si>
  <si>
    <t>Kabinenbereiche (FHAL)</t>
  </si>
  <si>
    <t>2683</t>
  </si>
  <si>
    <t>Öffentliche Bereiche (FHAP)</t>
  </si>
  <si>
    <t>2684</t>
  </si>
  <si>
    <t>Crew Bereiche (FHAC)</t>
  </si>
  <si>
    <t>2800</t>
  </si>
  <si>
    <t>Maschine (FM)</t>
  </si>
  <si>
    <t>2801</t>
  </si>
  <si>
    <t>TPL (FM)</t>
  </si>
  <si>
    <t>2810</t>
  </si>
  <si>
    <t>Prozess Planung &amp; Steuer.(FMP)</t>
  </si>
  <si>
    <t>2812</t>
  </si>
  <si>
    <t>Stream Planung (FMPP)</t>
  </si>
  <si>
    <t>2813</t>
  </si>
  <si>
    <t>Raum Planung (FMPA)</t>
  </si>
  <si>
    <t>2814</t>
  </si>
  <si>
    <t>System Planung (FMPS)</t>
  </si>
  <si>
    <t>2820</t>
  </si>
  <si>
    <t>Elektrik (FME)</t>
  </si>
  <si>
    <t>2822</t>
  </si>
  <si>
    <t>Energie &amp; Automation (FMEE)</t>
  </si>
  <si>
    <t>2823</t>
  </si>
  <si>
    <t>Stahl Konstr&amp; MR Lüftung (FMES</t>
  </si>
  <si>
    <t>2850</t>
  </si>
  <si>
    <t>Mechanik (FMM)</t>
  </si>
  <si>
    <t>2852</t>
  </si>
  <si>
    <t>Maschinenbau (FMMM)</t>
  </si>
  <si>
    <t>2853</t>
  </si>
  <si>
    <t>Rohrbau (FMMR)</t>
  </si>
  <si>
    <t>9360</t>
  </si>
  <si>
    <t>Safety</t>
  </si>
  <si>
    <r>
      <t>Liegezeit I
Eemshaven</t>
    </r>
    <r>
      <rPr>
        <sz val="11"/>
        <color theme="1"/>
        <rFont val="Calibri"/>
        <family val="2"/>
        <scheme val="minor"/>
      </rPr>
      <t xml:space="preserve"> (NL)</t>
    </r>
  </si>
  <si>
    <r>
      <t xml:space="preserve">Berth I
</t>
    </r>
    <r>
      <rPr>
        <sz val="11"/>
        <color theme="1"/>
        <rFont val="Calibri"/>
        <family val="2"/>
        <scheme val="minor"/>
      </rPr>
      <t>Eemshaven (NL)</t>
    </r>
  </si>
  <si>
    <t>2621</t>
  </si>
  <si>
    <t>LI (FHE)</t>
  </si>
  <si>
    <t>8010</t>
  </si>
  <si>
    <t>TT Design Transformation</t>
  </si>
  <si>
    <t>Duale Studenten / Stipendiaten (ab</t>
  </si>
  <si>
    <t>Fertigrohrlager</t>
  </si>
  <si>
    <t>Schwerlasttransport</t>
  </si>
  <si>
    <t>Bau- und Montageleitung</t>
  </si>
  <si>
    <t>Montage Innenausbau</t>
  </si>
  <si>
    <t>Montage Bodenbeläge</t>
  </si>
  <si>
    <t>Konstruktion</t>
  </si>
  <si>
    <t>Leitung</t>
  </si>
  <si>
    <t>Arbeitsvorbereitung</t>
  </si>
  <si>
    <t>Datum Ü18</t>
  </si>
  <si>
    <t>Anzahl Impfungen</t>
  </si>
  <si>
    <t>Moderna</t>
  </si>
  <si>
    <t>Impfstoffe</t>
  </si>
  <si>
    <t>AstraZeneca</t>
  </si>
  <si>
    <t>Novavax</t>
  </si>
  <si>
    <t>BioNTech</t>
  </si>
  <si>
    <t>COVID-19 information</t>
  </si>
  <si>
    <t>Number of vaccinations</t>
  </si>
  <si>
    <r>
      <t xml:space="preserve">Ausweis/Reisepass gültig bis 
</t>
    </r>
    <r>
      <rPr>
        <sz val="11"/>
        <color rgb="FFFF0000"/>
        <rFont val="Calibri"/>
        <family val="2"/>
        <scheme val="minor"/>
      </rPr>
      <t>(min. 3 Monate)</t>
    </r>
  </si>
  <si>
    <r>
      <t xml:space="preserve">Passport
Date of expiry 
</t>
    </r>
    <r>
      <rPr>
        <sz val="11"/>
        <color rgb="FFFF0000"/>
        <rFont val="Calibri"/>
        <family val="2"/>
        <scheme val="minor"/>
      </rPr>
      <t>(min. 3 months)</t>
    </r>
  </si>
  <si>
    <r>
      <t xml:space="preserve">Bitte ausfüllen/Please fill in:                                      </t>
    </r>
    <r>
      <rPr>
        <sz val="10"/>
        <color theme="1"/>
        <rFont val="Calibri"/>
        <family val="2"/>
        <scheme val="minor"/>
      </rPr>
      <t xml:space="preserve">Cabin needed </t>
    </r>
    <r>
      <rPr>
        <u/>
        <sz val="10"/>
        <color theme="1"/>
        <rFont val="Calibri"/>
        <family val="2"/>
        <scheme val="minor"/>
      </rPr>
      <t>or</t>
    </r>
    <r>
      <rPr>
        <sz val="10"/>
        <color theme="1"/>
        <rFont val="Calibri"/>
        <family val="2"/>
        <scheme val="minor"/>
      </rPr>
      <t xml:space="preserve"> Pendler/Daily Visitor</t>
    </r>
    <r>
      <rPr>
        <sz val="10"/>
        <color rgb="FFFF0000"/>
        <rFont val="Calibri"/>
        <family val="2"/>
        <scheme val="minor"/>
      </rPr>
      <t xml:space="preserve"> (no overnight stay on board)</t>
    </r>
  </si>
  <si>
    <t>Meyer Werft
Kontaktperson</t>
  </si>
  <si>
    <r>
      <t xml:space="preserve">Datum letzte Impfung
</t>
    </r>
    <r>
      <rPr>
        <sz val="10"/>
        <color theme="1"/>
        <rFont val="Calibri"/>
        <family val="2"/>
        <scheme val="minor"/>
      </rPr>
      <t>(DD.MM.YYYY)</t>
    </r>
  </si>
  <si>
    <r>
      <t xml:space="preserve">Date of last vaccination
</t>
    </r>
    <r>
      <rPr>
        <sz val="10"/>
        <color theme="1"/>
        <rFont val="Calibri"/>
        <family val="2"/>
        <scheme val="minor"/>
      </rPr>
      <t>(DD.MM.YYYY)</t>
    </r>
  </si>
  <si>
    <t>Last
vaccine</t>
  </si>
  <si>
    <t>Letzter
Impfstoff</t>
  </si>
  <si>
    <t>Bei zwei Impfungen
Min Datum</t>
  </si>
  <si>
    <t>Min Datum
Impfung</t>
  </si>
  <si>
    <t>0660</t>
  </si>
  <si>
    <t>1000-MAC</t>
  </si>
  <si>
    <t>1000-RE</t>
  </si>
  <si>
    <t>1100-RE</t>
  </si>
  <si>
    <t>1200-RE</t>
  </si>
  <si>
    <t>2000-EMS</t>
  </si>
  <si>
    <t>2000-EPC</t>
  </si>
  <si>
    <t>2000-MAC</t>
  </si>
  <si>
    <t>2000-NDC</t>
  </si>
  <si>
    <t>Technisches Büro</t>
  </si>
  <si>
    <t>2000-RE</t>
  </si>
  <si>
    <t>2010-NDC</t>
  </si>
  <si>
    <t>Engineering</t>
  </si>
  <si>
    <t>2020-NDC</t>
  </si>
  <si>
    <t>AV</t>
  </si>
  <si>
    <t>2030-NDC</t>
  </si>
  <si>
    <t>Logistik</t>
  </si>
  <si>
    <t>2100-MAC</t>
  </si>
  <si>
    <t>Manuelles Lager LOZ</t>
  </si>
  <si>
    <t>AL1 Schulte</t>
  </si>
  <si>
    <t>3000-EMS</t>
  </si>
  <si>
    <t>4000-EPC</t>
  </si>
  <si>
    <t>4011-EPC</t>
  </si>
  <si>
    <t>5000-EPC</t>
  </si>
  <si>
    <t>5300-NDC</t>
  </si>
  <si>
    <t>Konservierung Halle</t>
  </si>
  <si>
    <t>5400-NDC</t>
  </si>
  <si>
    <t>SRP Center</t>
  </si>
  <si>
    <t>6000-EPC</t>
  </si>
  <si>
    <t>6001-EPC</t>
  </si>
  <si>
    <t>6002-EPC</t>
  </si>
  <si>
    <t>6005-EPC</t>
  </si>
  <si>
    <t>6006-EPC</t>
  </si>
  <si>
    <t>6020-EPC</t>
  </si>
  <si>
    <t>6030-EPC</t>
  </si>
  <si>
    <t>6100-Port4</t>
  </si>
  <si>
    <t>6110-Port4</t>
  </si>
  <si>
    <t>6120-Port4</t>
  </si>
  <si>
    <t>6200-Port4</t>
  </si>
  <si>
    <t>6300-Port4</t>
  </si>
  <si>
    <t>7010-MAC</t>
  </si>
  <si>
    <t>8600-EPC</t>
  </si>
  <si>
    <t>8600-NDC</t>
  </si>
  <si>
    <t>9000-EMS</t>
  </si>
  <si>
    <t>9000-EPC</t>
  </si>
  <si>
    <t>9000-NDC</t>
  </si>
  <si>
    <t>9000-Port4</t>
  </si>
  <si>
    <t>9100-EMS</t>
  </si>
  <si>
    <t>9300-EPC</t>
  </si>
  <si>
    <t>9300-RE</t>
  </si>
  <si>
    <t>9330</t>
  </si>
  <si>
    <t>9900-RE</t>
  </si>
  <si>
    <t>Pendler/Daily Visitor</t>
  </si>
  <si>
    <r>
      <t>Liegezeit II
Eemshaven</t>
    </r>
    <r>
      <rPr>
        <sz val="11"/>
        <color theme="1"/>
        <rFont val="Calibri"/>
        <family val="2"/>
        <scheme val="minor"/>
      </rPr>
      <t xml:space="preserve"> (NL)</t>
    </r>
  </si>
  <si>
    <r>
      <t xml:space="preserve">Berth II
</t>
    </r>
    <r>
      <rPr>
        <sz val="11"/>
        <color theme="1"/>
        <rFont val="Calibri"/>
        <family val="2"/>
        <scheme val="minor"/>
      </rPr>
      <t>Eemshaven (NL)</t>
    </r>
  </si>
  <si>
    <r>
      <t>Liegezeit III
Eemshaven</t>
    </r>
    <r>
      <rPr>
        <sz val="11"/>
        <color theme="1"/>
        <rFont val="Calibri"/>
        <family val="2"/>
        <scheme val="minor"/>
      </rPr>
      <t xml:space="preserve"> (NL)</t>
    </r>
  </si>
  <si>
    <r>
      <t xml:space="preserve">Berth III
</t>
    </r>
    <r>
      <rPr>
        <sz val="11"/>
        <color theme="1"/>
        <rFont val="Calibri"/>
        <family val="2"/>
        <scheme val="minor"/>
      </rPr>
      <t>Eemshaven (NL)</t>
    </r>
  </si>
  <si>
    <t>Language</t>
  </si>
  <si>
    <t>German</t>
  </si>
  <si>
    <t>English</t>
  </si>
  <si>
    <t>Bulgarian</t>
  </si>
  <si>
    <t>Greek</t>
  </si>
  <si>
    <t>Italian</t>
  </si>
  <si>
    <t>Croatian</t>
  </si>
  <si>
    <t>Polish</t>
  </si>
  <si>
    <t>Romanian</t>
  </si>
  <si>
    <t>Russian</t>
  </si>
  <si>
    <t>Hungarian</t>
  </si>
  <si>
    <t>Turkish</t>
  </si>
  <si>
    <t>EN</t>
  </si>
  <si>
    <t>EL</t>
  </si>
  <si>
    <t>Sprache</t>
  </si>
  <si>
    <t>Finnish</t>
  </si>
  <si>
    <t>Enterprise Data Center Solutions</t>
  </si>
  <si>
    <t>Supply Chain &amp; Finance Solutions</t>
  </si>
  <si>
    <t>Workplace Solutions</t>
  </si>
  <si>
    <t>Design &amp; Engineering Solutions</t>
  </si>
  <si>
    <t>Collaboration &amp; HR Solutions</t>
  </si>
  <si>
    <t>User Support Solutions</t>
  </si>
  <si>
    <t>Planning &amp; Data Solutions</t>
  </si>
  <si>
    <t>Production Solutions</t>
  </si>
  <si>
    <t>Lagerlogistik</t>
  </si>
  <si>
    <t>2350</t>
  </si>
  <si>
    <t>2351</t>
  </si>
  <si>
    <t>2411</t>
  </si>
  <si>
    <t>LI (FSP)</t>
  </si>
  <si>
    <t>2421</t>
  </si>
  <si>
    <t>LI (FSH)</t>
  </si>
  <si>
    <t>2451</t>
  </si>
  <si>
    <t>2611</t>
  </si>
  <si>
    <t>2651</t>
  </si>
  <si>
    <t>2681</t>
  </si>
  <si>
    <t>2811</t>
  </si>
  <si>
    <t>2821</t>
  </si>
  <si>
    <t>2851</t>
  </si>
  <si>
    <t>3000</t>
  </si>
  <si>
    <t>Ltg Laserzentrum</t>
  </si>
  <si>
    <t>Intralogistik</t>
  </si>
  <si>
    <t>3100</t>
  </si>
  <si>
    <t>Teilecenter</t>
  </si>
  <si>
    <t>3110</t>
  </si>
  <si>
    <t>Brennerei</t>
  </si>
  <si>
    <t>3120</t>
  </si>
  <si>
    <t>Profilfertigung</t>
  </si>
  <si>
    <t>3130</t>
  </si>
  <si>
    <t>Paneelfertigung</t>
  </si>
  <si>
    <t>3160</t>
  </si>
  <si>
    <t>Blechbearbeitung</t>
  </si>
  <si>
    <t>3200</t>
  </si>
  <si>
    <t>Sektionsbau</t>
  </si>
  <si>
    <t>3300</t>
  </si>
  <si>
    <t>3400</t>
  </si>
  <si>
    <t>Automatische Modulfertigung</t>
  </si>
  <si>
    <t>3500</t>
  </si>
  <si>
    <t>Sektionsmontage</t>
  </si>
  <si>
    <t>3600</t>
  </si>
  <si>
    <t>Supply-Chain-Management (SMC)</t>
  </si>
  <si>
    <t>3610</t>
  </si>
  <si>
    <t>SCM Sortierung und Verpackung</t>
  </si>
  <si>
    <t>3620</t>
  </si>
  <si>
    <t>SCM Transport</t>
  </si>
  <si>
    <t>8721</t>
  </si>
  <si>
    <t>Schiffsentwurf LI TSNP</t>
  </si>
  <si>
    <t>Leitung EMS-Logistik</t>
  </si>
  <si>
    <t>Geschäftsführung</t>
  </si>
  <si>
    <t>Qualitätsmanagement und Gefahrgutlager</t>
  </si>
  <si>
    <t>9211</t>
  </si>
  <si>
    <t>ATZ-Freistellungsphase</t>
  </si>
  <si>
    <t>9212</t>
  </si>
  <si>
    <t>Sonderkostenstelle Personal</t>
  </si>
  <si>
    <t>9960</t>
  </si>
  <si>
    <t>Compliance</t>
  </si>
  <si>
    <t>Design / Engineering</t>
  </si>
  <si>
    <t>1100-MAC</t>
  </si>
  <si>
    <t>Basic Engineering</t>
  </si>
  <si>
    <t>1200-MAC</t>
  </si>
  <si>
    <t>Detail Engineering</t>
  </si>
  <si>
    <t>1300-MAC</t>
  </si>
  <si>
    <t>Automation, Hydraulic, Material</t>
  </si>
  <si>
    <t>1900-MAC</t>
  </si>
  <si>
    <t>Projekt Manager Hamburg</t>
  </si>
  <si>
    <t>Production</t>
  </si>
  <si>
    <t>PPS, Material &amp; Work preparation</t>
  </si>
  <si>
    <t>2110-EMS</t>
  </si>
  <si>
    <t>Warenanlieferung</t>
  </si>
  <si>
    <t>2120-EMS</t>
  </si>
  <si>
    <t>Automatiklager</t>
  </si>
  <si>
    <t>2130-EMS</t>
  </si>
  <si>
    <t>2140-EMS</t>
  </si>
  <si>
    <t>Ver- und Entsorgung, Versand</t>
  </si>
  <si>
    <t>2150-EMS</t>
  </si>
  <si>
    <t>Kabelkommissionierung</t>
  </si>
  <si>
    <t>2160-EMS</t>
  </si>
  <si>
    <t>Freifläche (LOZ2)</t>
  </si>
  <si>
    <t>2200-MAC</t>
  </si>
  <si>
    <t>Installation</t>
  </si>
  <si>
    <t>2210-EMS</t>
  </si>
  <si>
    <t>2220-EMS</t>
  </si>
  <si>
    <t>2230-EMS</t>
  </si>
  <si>
    <t>AL2 Deverhafen</t>
  </si>
  <si>
    <t>2300-MAC</t>
  </si>
  <si>
    <t>Comissioning &amp; QS</t>
  </si>
  <si>
    <t>2310-EMS</t>
  </si>
  <si>
    <t>Betriebsmittellogistik</t>
  </si>
  <si>
    <t>2320-EMS</t>
  </si>
  <si>
    <t>Kanban/Kanban Verschluss</t>
  </si>
  <si>
    <t>2330-EMS</t>
  </si>
  <si>
    <t>Werkzeugausgaben</t>
  </si>
  <si>
    <t>2340-EMS</t>
  </si>
  <si>
    <t>Logistik Rohrzentrum</t>
  </si>
  <si>
    <t>Produktionsdienstleistungen (FID)</t>
  </si>
  <si>
    <t>Produktionsdienstleistungen (FIDP)</t>
  </si>
  <si>
    <t>Qualitätssicherung Schiffskörper(FS</t>
  </si>
  <si>
    <t>2900-MAC</t>
  </si>
  <si>
    <t>Projekt Manager Papenburg</t>
  </si>
  <si>
    <t>3110-EMS</t>
  </si>
  <si>
    <t>Krane</t>
  </si>
  <si>
    <t>3120-EMS</t>
  </si>
  <si>
    <t>3150</t>
  </si>
  <si>
    <t>Automatische Wandfertigung</t>
  </si>
  <si>
    <t>3210-EMS</t>
  </si>
  <si>
    <t>Flurförderfahrzeuge</t>
  </si>
  <si>
    <t>3220-EMS</t>
  </si>
  <si>
    <t>LKW / Wiesel</t>
  </si>
  <si>
    <t>3240-EMS</t>
  </si>
  <si>
    <t>Logistik Laserzentrum</t>
  </si>
  <si>
    <t>6410-Port4</t>
  </si>
  <si>
    <t>Umweltsicherheit</t>
  </si>
  <si>
    <t>Purchasing</t>
  </si>
  <si>
    <t>9100-MAC</t>
  </si>
  <si>
    <t>Internal Service</t>
  </si>
  <si>
    <t>9110-EMS</t>
  </si>
  <si>
    <t>Gefahrgut</t>
  </si>
  <si>
    <t>9120-EMS</t>
  </si>
  <si>
    <t>Reinigung</t>
  </si>
  <si>
    <t>9210-EMS</t>
  </si>
  <si>
    <t>Sonderkostenstelle Personal (ab 2022)</t>
  </si>
  <si>
    <t>Own Car</t>
  </si>
  <si>
    <t>Bus from Meyer Werft</t>
  </si>
  <si>
    <t>Bus from Leer (EmsPark)</t>
  </si>
  <si>
    <r>
      <t xml:space="preserve">Anreiseart
</t>
    </r>
    <r>
      <rPr>
        <sz val="10"/>
        <color theme="1"/>
        <rFont val="Calibri"/>
        <family val="2"/>
        <scheme val="minor"/>
      </rPr>
      <t>(Anreise nach Eemshaven)</t>
    </r>
  </si>
  <si>
    <t>Arrival method</t>
  </si>
  <si>
    <r>
      <t xml:space="preserve">Arrival method
</t>
    </r>
    <r>
      <rPr>
        <sz val="8"/>
        <color theme="1"/>
        <rFont val="Calibri"/>
        <family val="2"/>
        <scheme val="minor"/>
      </rPr>
      <t>(Travel to Eemshaven)</t>
    </r>
  </si>
  <si>
    <t>Bus from Weener and Bunde (Combi)</t>
  </si>
  <si>
    <r>
      <t xml:space="preserve">Kostenstelle/Mandant-Kostenstelle: </t>
    </r>
    <r>
      <rPr>
        <sz val="10"/>
        <color rgb="FFFF0000"/>
        <rFont val="Calibri"/>
        <family val="2"/>
        <scheme val="minor"/>
      </rPr>
      <t>(only for MEYER-Departments)</t>
    </r>
  </si>
  <si>
    <r>
      <t xml:space="preserve">Firma / Company: </t>
    </r>
    <r>
      <rPr>
        <sz val="10"/>
        <color rgb="FFFF0000"/>
        <rFont val="Calibri"/>
        <family val="2"/>
        <scheme val="minor"/>
      </rPr>
      <t>(only company name)</t>
    </r>
  </si>
  <si>
    <t>0710</t>
  </si>
  <si>
    <t>Einkauf Einrichtung, Dienstleistung und Blöcke</t>
  </si>
  <si>
    <t>1160</t>
  </si>
  <si>
    <t>Garantie</t>
  </si>
  <si>
    <t>8741</t>
  </si>
  <si>
    <t>Detailkonstruktion LI TSCP</t>
  </si>
  <si>
    <t>9230-EMS</t>
  </si>
  <si>
    <t>Azubi Knstruktionsmechaniker Schwei</t>
  </si>
  <si>
    <t>Azubi Produktionstechnologen</t>
  </si>
  <si>
    <t>9370</t>
  </si>
  <si>
    <t>Azubi Technische Produktdesigner (ab 2019)</t>
  </si>
  <si>
    <t>9400</t>
  </si>
  <si>
    <t>Global Meyer Transformation (bis 2019 KVP Manageme</t>
  </si>
  <si>
    <t>9420</t>
  </si>
  <si>
    <t>Meyer Business Improvement</t>
  </si>
  <si>
    <t>Integration Solutions</t>
  </si>
  <si>
    <t>2100-EMS</t>
  </si>
  <si>
    <t>Logistikzentrum</t>
  </si>
  <si>
    <t>2200-EMS</t>
  </si>
  <si>
    <t>externe Lagerflächen</t>
  </si>
  <si>
    <t>2300-EMS</t>
  </si>
  <si>
    <t>Dienstleistungslogistik</t>
  </si>
  <si>
    <t>Dock- &amp; Hafentechnik (FIFD)</t>
  </si>
  <si>
    <t>Betriebstechnik &amp; Gebäude(FITB)</t>
  </si>
  <si>
    <t>2360</t>
  </si>
  <si>
    <t>Production Business Improvement (FIBI)</t>
  </si>
  <si>
    <t>PGL (FSO)</t>
  </si>
  <si>
    <t>Schiffb. Ausrüstung (FSON)</t>
  </si>
  <si>
    <t>Bauleiter Marit. Ausrü (FSOP)</t>
  </si>
  <si>
    <t>2454</t>
  </si>
  <si>
    <t>Schnittstelle IBN Maritime Ausrüstung Bord (FSOI)</t>
  </si>
  <si>
    <t>PGL(FHP)</t>
  </si>
  <si>
    <t>PGL(FHM)</t>
  </si>
  <si>
    <t>PGL(FHA)</t>
  </si>
  <si>
    <t>PGL(FMP)</t>
  </si>
  <si>
    <t>2815</t>
  </si>
  <si>
    <t>Area Steuerung (FMPM)</t>
  </si>
  <si>
    <t>PGL(FME)</t>
  </si>
  <si>
    <t>PGL(FMM)</t>
  </si>
  <si>
    <t>3100-EMS</t>
  </si>
  <si>
    <t>Projekt Logistik</t>
  </si>
  <si>
    <t>3200-EMS</t>
  </si>
  <si>
    <t>Indirekte Logistik</t>
  </si>
  <si>
    <t>9117-EPC</t>
  </si>
  <si>
    <t>Apprenticeship</t>
  </si>
  <si>
    <t>9410</t>
  </si>
  <si>
    <t>Meyer Transformation Papenburg</t>
  </si>
  <si>
    <t>Project Management Office</t>
  </si>
  <si>
    <t>S.718 Disney Treasure</t>
  </si>
  <si>
    <t>MW2024.0718</t>
  </si>
  <si>
    <t>Network &amp; Security Solutions</t>
  </si>
  <si>
    <t>0820</t>
  </si>
  <si>
    <t>Forschung und Entwicklung</t>
  </si>
  <si>
    <t>3010-EMS</t>
  </si>
  <si>
    <t>Transportplanung</t>
  </si>
  <si>
    <t>3140</t>
  </si>
  <si>
    <t>Automatische Steg- Gurtfertigung</t>
  </si>
  <si>
    <t>HR-Service Management</t>
  </si>
  <si>
    <t>9260-EMS</t>
  </si>
  <si>
    <t>9310</t>
  </si>
  <si>
    <t>Azubi Konstruktionsmechaniker Stahl</t>
  </si>
  <si>
    <t>9320</t>
  </si>
  <si>
    <t>Azubi Konstruktionsmechaniker Ausrü</t>
  </si>
  <si>
    <t>9350</t>
  </si>
  <si>
    <t>Azubi Elektroniker für Betriebstechnik (ab 2019)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</si>
</sst>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i/>
      <sz val="22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5"/>
      <name val="Calibri"/>
      <family val="2"/>
      <scheme val="minor"/>
    </font>
    <font>
      <b/>
      <sz val="11"/>
      <color theme="5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  <font>
      <b/>
      <i/>
      <sz val="22"/>
      <color theme="6" tint="-0.249977111117893"/>
      <name val="Calibri"/>
      <family val="2"/>
      <scheme val="minor"/>
    </font>
    <font>
      <b/>
      <i/>
      <sz val="12"/>
      <color theme="6" tint="-0.249977111117893"/>
      <name val="Calibri"/>
      <family val="2"/>
      <scheme val="minor"/>
    </font>
    <font>
      <sz val="11"/>
      <color theme="6" tint="-0.249977111117893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rgb="FF00000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22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BEEB7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C000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2" fillId="0" borderId="0"/>
  </cellStyleXfs>
  <cellXfs count="114"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0" fontId="3" fillId="0" borderId="0" xfId="1" applyFont="1" applyAlignment="1">
      <alignment horizontal="center" vertical="center"/>
    </xf>
    <xf numFmtId="0" fontId="0" fillId="0" borderId="0" xfId="0" applyAlignment="1">
      <alignment wrapText="1"/>
    </xf>
    <xf numFmtId="0" fontId="0" fillId="0" borderId="1" xfId="0" applyBorder="1" applyAlignment="1" applyProtection="1">
      <alignment horizontal="left" vertical="center"/>
      <protection locked="0"/>
    </xf>
    <xf numFmtId="0" fontId="0" fillId="2" borderId="0" xfId="0" applyFill="1"/>
    <xf numFmtId="49" fontId="0" fillId="2" borderId="0" xfId="0" applyNumberFormat="1" applyFill="1"/>
    <xf numFmtId="0" fontId="0" fillId="0" borderId="0" xfId="0" applyNumberFormat="1"/>
    <xf numFmtId="0" fontId="0" fillId="0" borderId="0" xfId="0" applyFont="1" applyBorder="1" applyAlignment="1">
      <alignment shrinkToFit="1"/>
    </xf>
    <xf numFmtId="0" fontId="0" fillId="0" borderId="0" xfId="0" applyFont="1" applyBorder="1" applyAlignment="1">
      <alignment shrinkToFit="1"/>
    </xf>
    <xf numFmtId="0" fontId="0" fillId="0" borderId="0" xfId="0" applyBorder="1"/>
    <xf numFmtId="0" fontId="0" fillId="0" borderId="0" xfId="0" applyProtection="1"/>
    <xf numFmtId="14" fontId="0" fillId="0" borderId="0" xfId="0" applyNumberFormat="1"/>
    <xf numFmtId="0" fontId="0" fillId="0" borderId="0" xfId="0" applyBorder="1" applyAlignment="1"/>
    <xf numFmtId="0" fontId="0" fillId="0" borderId="3" xfId="0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 shrinkToFit="1"/>
    </xf>
    <xf numFmtId="0" fontId="0" fillId="0" borderId="0" xfId="0" applyAlignment="1" applyProtection="1">
      <alignment horizontal="center"/>
    </xf>
    <xf numFmtId="0" fontId="4" fillId="0" borderId="0" xfId="0" applyFont="1" applyAlignment="1">
      <alignment horizontal="center"/>
    </xf>
    <xf numFmtId="0" fontId="0" fillId="0" borderId="1" xfId="0" applyFill="1" applyBorder="1" applyAlignment="1" applyProtection="1">
      <alignment horizontal="left" vertical="center"/>
      <protection locked="0"/>
    </xf>
    <xf numFmtId="0" fontId="3" fillId="0" borderId="0" xfId="1" applyFont="1" applyBorder="1" applyAlignment="1">
      <alignment horizontal="center" vertical="center"/>
    </xf>
    <xf numFmtId="0" fontId="0" fillId="0" borderId="3" xfId="0" applyBorder="1" applyAlignment="1" applyProtection="1">
      <alignment horizontal="left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3" xfId="0" applyFill="1" applyBorder="1" applyAlignment="1" applyProtection="1">
      <alignment horizontal="center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49" fontId="0" fillId="0" borderId="0" xfId="0" applyNumberFormat="1"/>
    <xf numFmtId="0" fontId="0" fillId="0" borderId="0" xfId="0" applyBorder="1" applyAlignment="1" applyProtection="1">
      <alignment horizontal="center"/>
    </xf>
    <xf numFmtId="14" fontId="0" fillId="0" borderId="3" xfId="0" applyNumberFormat="1" applyBorder="1" applyAlignment="1" applyProtection="1">
      <alignment horizontal="left" vertical="center"/>
      <protection locked="0"/>
    </xf>
    <xf numFmtId="0" fontId="0" fillId="0" borderId="0" xfId="0" applyFill="1"/>
    <xf numFmtId="0" fontId="7" fillId="0" borderId="0" xfId="0" applyFont="1" applyFill="1" applyBorder="1" applyAlignment="1" applyProtection="1">
      <alignment horizontal="left" vertical="center"/>
    </xf>
    <xf numFmtId="0" fontId="5" fillId="0" borderId="0" xfId="0" applyFont="1" applyFill="1" applyBorder="1" applyAlignment="1" applyProtection="1">
      <alignment horizontal="left" vertical="center"/>
    </xf>
    <xf numFmtId="0" fontId="5" fillId="0" borderId="0" xfId="0" applyFont="1" applyFill="1" applyBorder="1" applyAlignment="1" applyProtection="1">
      <alignment horizontal="center"/>
      <protection locked="0"/>
    </xf>
    <xf numFmtId="0" fontId="5" fillId="0" borderId="0" xfId="0" applyFont="1"/>
    <xf numFmtId="0" fontId="5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Fill="1" applyBorder="1" applyAlignment="1" applyProtection="1">
      <alignment horizontal="center" vertical="center" wrapText="1"/>
      <protection hidden="1"/>
    </xf>
    <xf numFmtId="49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Fill="1" applyBorder="1" applyAlignment="1" applyProtection="1">
      <alignment horizontal="left" vertical="center"/>
      <protection locked="0"/>
    </xf>
    <xf numFmtId="0" fontId="16" fillId="0" borderId="0" xfId="1" applyFont="1" applyAlignment="1">
      <alignment horizontal="center" vertical="center"/>
    </xf>
    <xf numFmtId="0" fontId="16" fillId="0" borderId="0" xfId="1" applyFont="1" applyAlignment="1" applyProtection="1">
      <alignment horizontal="center" vertical="center"/>
    </xf>
    <xf numFmtId="0" fontId="16" fillId="0" borderId="0" xfId="1" applyFont="1" applyAlignment="1" applyProtection="1">
      <alignment vertical="center"/>
    </xf>
    <xf numFmtId="0" fontId="17" fillId="0" borderId="0" xfId="1" applyFont="1" applyAlignment="1" applyProtection="1">
      <alignment vertical="center"/>
    </xf>
    <xf numFmtId="0" fontId="16" fillId="0" borderId="0" xfId="1" applyFont="1" applyAlignment="1">
      <alignment vertical="center"/>
    </xf>
    <xf numFmtId="14" fontId="16" fillId="0" borderId="0" xfId="1" applyNumberFormat="1" applyFont="1" applyAlignment="1">
      <alignment vertical="center"/>
    </xf>
    <xf numFmtId="0" fontId="18" fillId="0" borderId="0" xfId="0" applyFont="1" applyAlignment="1">
      <alignment horizontal="center"/>
    </xf>
    <xf numFmtId="0" fontId="18" fillId="0" borderId="0" xfId="0" applyFont="1"/>
    <xf numFmtId="14" fontId="8" fillId="0" borderId="0" xfId="0" applyNumberFormat="1" applyFont="1" applyAlignment="1">
      <alignment horizontal="center"/>
    </xf>
    <xf numFmtId="0" fontId="1" fillId="0" borderId="0" xfId="0" applyFont="1" applyBorder="1" applyAlignment="1">
      <alignment horizontal="center" shrinkToFit="1"/>
    </xf>
    <xf numFmtId="0" fontId="7" fillId="0" borderId="0" xfId="0" applyFont="1" applyFill="1" applyBorder="1" applyAlignment="1" applyProtection="1">
      <alignment horizontal="center" vertical="center"/>
    </xf>
    <xf numFmtId="0" fontId="0" fillId="8" borderId="3" xfId="0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0" fontId="18" fillId="0" borderId="0" xfId="0" applyFont="1" applyBorder="1"/>
    <xf numFmtId="0" fontId="5" fillId="0" borderId="0" xfId="0" applyFont="1" applyBorder="1"/>
    <xf numFmtId="0" fontId="0" fillId="0" borderId="0" xfId="0" applyBorder="1" applyAlignment="1">
      <alignment wrapText="1"/>
    </xf>
    <xf numFmtId="0" fontId="0" fillId="0" borderId="0" xfId="0" applyBorder="1" applyAlignment="1">
      <alignment horizontal="center" vertical="center" wrapText="1"/>
    </xf>
    <xf numFmtId="0" fontId="1" fillId="5" borderId="14" xfId="0" applyFont="1" applyFill="1" applyBorder="1" applyAlignment="1">
      <alignment horizontal="center" vertical="center" wrapText="1"/>
    </xf>
    <xf numFmtId="14" fontId="5" fillId="0" borderId="0" xfId="0" applyNumberFormat="1" applyFont="1" applyBorder="1" applyAlignment="1">
      <alignment horizontal="center" vertical="center" wrapText="1"/>
    </xf>
    <xf numFmtId="0" fontId="0" fillId="0" borderId="11" xfId="0" applyFill="1" applyBorder="1" applyAlignment="1" applyProtection="1">
      <alignment horizontal="left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2" xfId="0" applyFill="1" applyBorder="1" applyAlignment="1" applyProtection="1">
      <alignment horizontal="left" vertical="center"/>
      <protection locked="0"/>
    </xf>
    <xf numFmtId="0" fontId="5" fillId="0" borderId="0" xfId="0" applyFont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14" fontId="5" fillId="0" borderId="0" xfId="0" applyNumberFormat="1" applyFont="1" applyBorder="1" applyAlignment="1">
      <alignment horizontal="center" vertical="center"/>
    </xf>
    <xf numFmtId="14" fontId="0" fillId="0" borderId="14" xfId="0" applyNumberFormat="1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21" fillId="0" borderId="0" xfId="0" applyFont="1" applyAlignment="1">
      <alignment horizontal="left" vertical="center" indent="5"/>
    </xf>
    <xf numFmtId="0" fontId="1" fillId="0" borderId="0" xfId="0" applyFont="1"/>
    <xf numFmtId="0" fontId="0" fillId="0" borderId="1" xfId="0" applyBorder="1" applyProtection="1">
      <protection locked="0"/>
    </xf>
    <xf numFmtId="0" fontId="24" fillId="0" borderId="0" xfId="0" applyFont="1"/>
    <xf numFmtId="0" fontId="24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24" fillId="0" borderId="0" xfId="0" applyFont="1" applyBorder="1"/>
    <xf numFmtId="49" fontId="24" fillId="3" borderId="1" xfId="0" applyNumberFormat="1" applyFont="1" applyFill="1" applyBorder="1" applyAlignment="1" applyProtection="1">
      <alignment horizontal="center"/>
      <protection locked="0"/>
    </xf>
    <xf numFmtId="0" fontId="1" fillId="5" borderId="16" xfId="0" applyFont="1" applyFill="1" applyBorder="1" applyAlignment="1">
      <alignment horizontal="center" vertical="center" wrapText="1"/>
    </xf>
    <xf numFmtId="0" fontId="0" fillId="0" borderId="11" xfId="0" applyBorder="1" applyAlignment="1"/>
    <xf numFmtId="0" fontId="1" fillId="11" borderId="10" xfId="0" applyFont="1" applyFill="1" applyBorder="1" applyAlignment="1">
      <alignment horizontal="center" vertical="center" wrapText="1"/>
    </xf>
    <xf numFmtId="0" fontId="1" fillId="11" borderId="10" xfId="0" applyFont="1" applyFill="1" applyBorder="1" applyAlignment="1" applyProtection="1">
      <alignment horizontal="center" vertical="center" wrapText="1"/>
    </xf>
    <xf numFmtId="0" fontId="1" fillId="11" borderId="16" xfId="0" applyFont="1" applyFill="1" applyBorder="1" applyAlignment="1">
      <alignment horizontal="center" vertical="center" wrapText="1"/>
    </xf>
    <xf numFmtId="0" fontId="1" fillId="11" borderId="13" xfId="0" applyFont="1" applyFill="1" applyBorder="1" applyAlignment="1">
      <alignment horizontal="center" vertical="center" wrapText="1"/>
    </xf>
    <xf numFmtId="0" fontId="1" fillId="11" borderId="14" xfId="0" applyFont="1" applyFill="1" applyBorder="1" applyAlignment="1">
      <alignment horizontal="center" vertical="center" wrapText="1"/>
    </xf>
    <xf numFmtId="0" fontId="1" fillId="11" borderId="14" xfId="0" applyFont="1" applyFill="1" applyBorder="1" applyAlignment="1" applyProtection="1">
      <alignment horizontal="center" vertical="center" wrapText="1"/>
    </xf>
    <xf numFmtId="0" fontId="10" fillId="11" borderId="14" xfId="0" applyFont="1" applyFill="1" applyBorder="1" applyAlignment="1">
      <alignment horizontal="center" vertical="center" wrapText="1"/>
    </xf>
    <xf numFmtId="0" fontId="1" fillId="11" borderId="15" xfId="0" applyFont="1" applyFill="1" applyBorder="1" applyAlignment="1" applyProtection="1">
      <alignment horizontal="center" vertical="center" wrapText="1"/>
    </xf>
    <xf numFmtId="0" fontId="0" fillId="11" borderId="3" xfId="0" applyFill="1" applyBorder="1" applyAlignment="1" applyProtection="1">
      <alignment horizontal="center" vertical="center"/>
      <protection locked="0"/>
    </xf>
    <xf numFmtId="0" fontId="19" fillId="6" borderId="0" xfId="0" applyFont="1" applyFill="1" applyAlignment="1">
      <alignment horizontal="center" vertical="center" wrapText="1"/>
    </xf>
    <xf numFmtId="0" fontId="6" fillId="11" borderId="2" xfId="0" applyFont="1" applyFill="1" applyBorder="1" applyAlignment="1">
      <alignment horizontal="center"/>
    </xf>
    <xf numFmtId="0" fontId="0" fillId="9" borderId="8" xfId="0" applyFont="1" applyFill="1" applyBorder="1" applyAlignment="1"/>
    <xf numFmtId="0" fontId="0" fillId="9" borderId="8" xfId="0" applyFill="1" applyBorder="1" applyAlignment="1"/>
    <xf numFmtId="0" fontId="0" fillId="9" borderId="9" xfId="0" applyFill="1" applyBorder="1" applyAlignment="1"/>
    <xf numFmtId="0" fontId="11" fillId="0" borderId="0" xfId="0" applyFont="1" applyBorder="1" applyAlignment="1">
      <alignment horizontal="left" vertical="center" shrinkToFit="1"/>
    </xf>
    <xf numFmtId="0" fontId="11" fillId="0" borderId="0" xfId="0" applyFont="1" applyBorder="1" applyAlignment="1">
      <alignment shrinkToFit="1"/>
    </xf>
    <xf numFmtId="0" fontId="0" fillId="0" borderId="0" xfId="0" applyFont="1" applyBorder="1" applyAlignment="1">
      <alignment shrinkToFit="1"/>
    </xf>
    <xf numFmtId="0" fontId="23" fillId="3" borderId="11" xfId="0" applyFont="1" applyFill="1" applyBorder="1" applyAlignment="1" applyProtection="1">
      <alignment horizontal="center"/>
      <protection locked="0"/>
    </xf>
    <xf numFmtId="0" fontId="23" fillId="3" borderId="5" xfId="0" applyFont="1" applyFill="1" applyBorder="1" applyAlignment="1" applyProtection="1">
      <alignment horizontal="center"/>
      <protection locked="0"/>
    </xf>
    <xf numFmtId="0" fontId="23" fillId="3" borderId="6" xfId="0" applyFont="1" applyFill="1" applyBorder="1" applyAlignment="1" applyProtection="1">
      <alignment horizontal="center"/>
      <protection locked="0"/>
    </xf>
    <xf numFmtId="0" fontId="0" fillId="3" borderId="0" xfId="0" applyFill="1" applyBorder="1" applyAlignment="1" applyProtection="1">
      <alignment horizontal="center"/>
      <protection locked="0"/>
    </xf>
    <xf numFmtId="0" fontId="23" fillId="11" borderId="1" xfId="0" applyFont="1" applyFill="1" applyBorder="1" applyAlignment="1" applyProtection="1">
      <alignment horizontal="left" vertical="center"/>
    </xf>
    <xf numFmtId="0" fontId="23" fillId="4" borderId="1" xfId="0" applyFont="1" applyFill="1" applyBorder="1" applyAlignment="1" applyProtection="1">
      <alignment horizontal="left" vertical="center"/>
    </xf>
    <xf numFmtId="0" fontId="24" fillId="4" borderId="1" xfId="0" applyFont="1" applyFill="1" applyBorder="1" applyAlignment="1" applyProtection="1">
      <alignment horizontal="left" vertical="center"/>
    </xf>
    <xf numFmtId="0" fontId="24" fillId="4" borderId="2" xfId="0" applyFont="1" applyFill="1" applyBorder="1" applyAlignment="1" applyProtection="1">
      <alignment horizontal="left" vertical="center"/>
    </xf>
    <xf numFmtId="0" fontId="23" fillId="9" borderId="1" xfId="0" applyFont="1" applyFill="1" applyBorder="1" applyAlignment="1" applyProtection="1">
      <alignment horizontal="left" vertical="center"/>
    </xf>
    <xf numFmtId="0" fontId="24" fillId="9" borderId="1" xfId="0" applyFont="1" applyFill="1" applyBorder="1" applyAlignment="1" applyProtection="1">
      <alignment horizontal="left" vertical="center"/>
    </xf>
    <xf numFmtId="0" fontId="24" fillId="9" borderId="2" xfId="0" applyFont="1" applyFill="1" applyBorder="1" applyAlignment="1" applyProtection="1">
      <alignment horizontal="left" vertical="center"/>
    </xf>
    <xf numFmtId="0" fontId="1" fillId="3" borderId="0" xfId="0" applyFont="1" applyFill="1" applyBorder="1" applyAlignment="1" applyProtection="1">
      <alignment horizontal="left" vertical="center"/>
    </xf>
    <xf numFmtId="0" fontId="0" fillId="3" borderId="0" xfId="0" applyFill="1" applyBorder="1" applyAlignment="1" applyProtection="1">
      <alignment horizontal="left" vertical="center"/>
    </xf>
    <xf numFmtId="0" fontId="12" fillId="11" borderId="12" xfId="1" applyFont="1" applyFill="1" applyBorder="1" applyAlignment="1" applyProtection="1">
      <alignment horizontal="center" vertical="center"/>
    </xf>
    <xf numFmtId="0" fontId="12" fillId="10" borderId="4" xfId="1" applyFont="1" applyFill="1" applyBorder="1" applyAlignment="1" applyProtection="1">
      <alignment horizontal="center" vertical="center"/>
    </xf>
    <xf numFmtId="0" fontId="12" fillId="10" borderId="4" xfId="0" applyFont="1" applyFill="1" applyBorder="1" applyAlignment="1">
      <alignment horizontal="center" vertical="center"/>
    </xf>
    <xf numFmtId="0" fontId="12" fillId="10" borderId="7" xfId="0" applyFont="1" applyFill="1" applyBorder="1" applyAlignment="1">
      <alignment horizontal="center" vertical="center"/>
    </xf>
    <xf numFmtId="0" fontId="23" fillId="3" borderId="8" xfId="0" applyFont="1" applyFill="1" applyBorder="1" applyAlignment="1" applyProtection="1">
      <alignment horizontal="center"/>
    </xf>
    <xf numFmtId="0" fontId="23" fillId="3" borderId="9" xfId="0" applyFont="1" applyFill="1" applyBorder="1" applyAlignment="1" applyProtection="1">
      <alignment horizontal="center"/>
    </xf>
    <xf numFmtId="0" fontId="20" fillId="0" borderId="0" xfId="1" applyFont="1" applyFill="1" applyBorder="1" applyAlignment="1">
      <alignment horizontal="left" vertical="center"/>
    </xf>
    <xf numFmtId="0" fontId="14" fillId="11" borderId="2" xfId="0" applyFont="1" applyFill="1" applyBorder="1" applyAlignment="1">
      <alignment horizontal="center" vertical="center" wrapText="1"/>
    </xf>
    <xf numFmtId="0" fontId="14" fillId="7" borderId="8" xfId="0" applyFont="1" applyFill="1" applyBorder="1" applyAlignment="1">
      <alignment horizontal="center" vertical="center" wrapText="1"/>
    </xf>
  </cellXfs>
  <cellStyles count="2">
    <cellStyle name="Standard" xfId="0" builtinId="0"/>
    <cellStyle name="Standard 2" xfId="1"/>
  </cellStyles>
  <dxfs count="0"/>
  <tableStyles count="0" defaultTableStyle="TableStyleMedium9" defaultPivotStyle="PivotStyleLight16"/>
  <colors>
    <mruColors>
      <color rgb="FFFBEEB7"/>
      <color rgb="FFFAE9A0"/>
      <color rgb="FFF5D033"/>
      <color rgb="FFFFFF66"/>
      <color rgb="FFCCECFF"/>
      <color rgb="FFCCCCFF"/>
      <color rgb="FF99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465525</xdr:colOff>
      <xdr:row>3</xdr:row>
      <xdr:rowOff>328175</xdr:rowOff>
    </xdr:from>
    <xdr:to>
      <xdr:col>10</xdr:col>
      <xdr:colOff>937686</xdr:colOff>
      <xdr:row>6</xdr:row>
      <xdr:rowOff>48967</xdr:rowOff>
    </xdr:to>
    <xdr:pic>
      <xdr:nvPicPr>
        <xdr:cNvPr id="2" name="Picture 1" descr="Meyer Logo (neu)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23182" y="883346"/>
          <a:ext cx="1854646" cy="55084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 editAs="oneCell">
    <xdr:from>
      <xdr:col>9</xdr:col>
      <xdr:colOff>465525</xdr:colOff>
      <xdr:row>3</xdr:row>
      <xdr:rowOff>328175</xdr:rowOff>
    </xdr:from>
    <xdr:to>
      <xdr:col>10</xdr:col>
      <xdr:colOff>937685</xdr:colOff>
      <xdr:row>6</xdr:row>
      <xdr:rowOff>48967</xdr:rowOff>
    </xdr:to>
    <xdr:pic>
      <xdr:nvPicPr>
        <xdr:cNvPr id="3" name="Picture 1" descr="Meyer Logo (neu)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704775" y="899675"/>
          <a:ext cx="1815184" cy="5549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AY112"/>
  <sheetViews>
    <sheetView showGridLines="0" tabSelected="1" zoomScale="80" zoomScaleNormal="80" workbookViewId="0">
      <pane xSplit="4" ySplit="12" topLeftCell="E13" activePane="bottomRight" state="frozen"/>
      <selection pane="topRight" activeCell="E1" sqref="E1"/>
      <selection pane="bottomLeft" activeCell="A13" sqref="A13"/>
      <selection pane="bottomRight" activeCell="C13" sqref="C13"/>
    </sheetView>
  </sheetViews>
  <sheetFormatPr baseColWidth="10" defaultRowHeight="14.4" x14ac:dyDescent="0.3"/>
  <cols>
    <col min="1" max="1" width="4.33203125" style="2" customWidth="1"/>
    <col min="2" max="2" width="12.44140625" style="2" hidden="1" customWidth="1"/>
    <col min="3" max="3" width="30.88671875" customWidth="1"/>
    <col min="4" max="4" width="32.109375" style="11" customWidth="1"/>
    <col min="5" max="5" width="12.33203125" style="26" bestFit="1" customWidth="1"/>
    <col min="6" max="6" width="14.6640625" style="12" customWidth="1"/>
    <col min="7" max="8" width="15" style="12" customWidth="1"/>
    <col min="9" max="9" width="23.33203125" style="12" customWidth="1"/>
    <col min="10" max="10" width="20.33203125" bestFit="1" customWidth="1"/>
    <col min="11" max="11" width="20.33203125" style="1" customWidth="1"/>
    <col min="12" max="12" width="23" customWidth="1"/>
    <col min="13" max="13" width="15" style="2" hidden="1" customWidth="1"/>
    <col min="14" max="14" width="18.33203125" style="2" customWidth="1"/>
    <col min="15" max="15" width="17.33203125" style="2" bestFit="1" customWidth="1"/>
    <col min="16" max="16" width="15.33203125" style="2" bestFit="1" customWidth="1"/>
    <col min="17" max="17" width="15.6640625" style="2" customWidth="1"/>
    <col min="18" max="18" width="21.44140625" style="2" customWidth="1"/>
    <col min="19" max="19" width="20.6640625" style="2" customWidth="1"/>
    <col min="20" max="21" width="10.6640625" style="2" customWidth="1"/>
    <col min="22" max="22" width="18.5546875" style="2" hidden="1" customWidth="1"/>
    <col min="23" max="23" width="20.6640625" style="2" hidden="1" customWidth="1"/>
    <col min="24" max="25" width="10.6640625" style="2" hidden="1" customWidth="1"/>
    <col min="26" max="26" width="16.6640625" style="2" hidden="1" customWidth="1"/>
    <col min="27" max="27" width="20.6640625" style="2" hidden="1" customWidth="1"/>
    <col min="28" max="29" width="10.6640625" style="2" hidden="1" customWidth="1"/>
    <col min="30" max="30" width="17" style="2" hidden="1" customWidth="1"/>
    <col min="31" max="31" width="20.6640625" style="2" hidden="1" customWidth="1"/>
    <col min="32" max="32" width="10.6640625" style="2" hidden="1" customWidth="1"/>
    <col min="33" max="33" width="10" style="2" hidden="1" customWidth="1"/>
    <col min="34" max="34" width="28.5546875" style="2" customWidth="1"/>
    <col min="35" max="35" width="32.33203125" style="1" bestFit="1" customWidth="1"/>
    <col min="36" max="36" width="14.33203125" hidden="1" customWidth="1"/>
    <col min="37" max="37" width="17.6640625" hidden="1" customWidth="1"/>
    <col min="38" max="38" width="17.5546875" style="2" hidden="1" customWidth="1"/>
    <col min="39" max="39" width="20.6640625" style="11" hidden="1" customWidth="1"/>
    <col min="40" max="40" width="12" style="11" hidden="1" customWidth="1"/>
    <col min="41" max="41" width="21.33203125" style="11" customWidth="1"/>
    <col min="42" max="42" width="23.44140625" style="11" hidden="1" customWidth="1"/>
    <col min="43" max="51" width="11.44140625" style="11"/>
  </cols>
  <sheetData>
    <row r="1" spans="1:51" x14ac:dyDescent="0.3">
      <c r="A1" s="89" t="s">
        <v>519</v>
      </c>
      <c r="B1" s="89"/>
      <c r="C1" s="90"/>
      <c r="D1" s="90"/>
      <c r="E1" s="17"/>
      <c r="O1" s="18"/>
    </row>
    <row r="2" spans="1:51" x14ac:dyDescent="0.3">
      <c r="A2" s="91" t="s">
        <v>520</v>
      </c>
      <c r="B2" s="91"/>
      <c r="C2" s="91"/>
      <c r="D2" s="91"/>
      <c r="E2" s="17"/>
    </row>
    <row r="3" spans="1:51" s="1" customFormat="1" x14ac:dyDescent="0.3">
      <c r="A3" s="47"/>
      <c r="B3" s="16"/>
      <c r="C3" s="9"/>
      <c r="D3" s="10"/>
      <c r="E3" s="17"/>
      <c r="F3" s="12"/>
      <c r="G3" s="12"/>
      <c r="H3" s="12"/>
      <c r="I3" s="1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L3" s="2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</row>
    <row r="4" spans="1:51" s="45" customFormat="1" ht="28.8" x14ac:dyDescent="0.3">
      <c r="A4" s="111" t="s">
        <v>1143</v>
      </c>
      <c r="B4" s="111"/>
      <c r="C4" s="111"/>
      <c r="D4" s="111"/>
      <c r="E4" s="39"/>
      <c r="F4" s="40"/>
      <c r="G4" s="40"/>
      <c r="H4" s="41"/>
      <c r="I4" s="41"/>
      <c r="J4" s="42"/>
      <c r="K4" s="42"/>
      <c r="L4" s="43"/>
      <c r="M4" s="38"/>
      <c r="N4" s="38"/>
      <c r="O4" s="38"/>
      <c r="P4" s="38"/>
      <c r="Q4" s="38"/>
      <c r="R4" s="38"/>
      <c r="S4" s="38"/>
      <c r="T4" s="38"/>
      <c r="U4" s="38"/>
      <c r="V4" s="44"/>
      <c r="W4" s="44"/>
      <c r="X4" s="44"/>
      <c r="Y4" s="44"/>
      <c r="Z4" s="44"/>
      <c r="AA4" s="44"/>
      <c r="AB4" s="44"/>
      <c r="AC4" s="44"/>
      <c r="AD4" s="44"/>
      <c r="AE4" s="44"/>
      <c r="AF4" s="44"/>
      <c r="AG4" s="44"/>
      <c r="AH4" s="44"/>
      <c r="AI4" s="42"/>
      <c r="AL4" s="44"/>
      <c r="AM4" s="51"/>
      <c r="AN4" s="51"/>
      <c r="AO4" s="51"/>
      <c r="AP4" s="51"/>
      <c r="AQ4" s="51"/>
      <c r="AR4" s="51"/>
      <c r="AS4" s="51"/>
      <c r="AT4" s="51"/>
      <c r="AU4" s="51"/>
      <c r="AV4" s="51"/>
      <c r="AW4" s="51"/>
      <c r="AX4" s="51"/>
      <c r="AY4" s="51"/>
    </row>
    <row r="5" spans="1:51" s="1" customFormat="1" ht="19.2" customHeight="1" thickBot="1" x14ac:dyDescent="0.35">
      <c r="A5" s="3"/>
      <c r="B5" s="3"/>
      <c r="C5" s="3"/>
      <c r="D5" s="20"/>
      <c r="E5" s="105" t="s">
        <v>717</v>
      </c>
      <c r="F5" s="106"/>
      <c r="G5" s="107"/>
      <c r="H5" s="107"/>
      <c r="I5" s="108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3"/>
      <c r="AL5" s="2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</row>
    <row r="6" spans="1:51" s="68" customFormat="1" ht="18" x14ac:dyDescent="0.35">
      <c r="A6" s="96" t="s">
        <v>1094</v>
      </c>
      <c r="B6" s="97"/>
      <c r="C6" s="98"/>
      <c r="D6" s="99"/>
      <c r="E6" s="92"/>
      <c r="F6" s="93"/>
      <c r="G6" s="93"/>
      <c r="H6" s="93"/>
      <c r="I6" s="94"/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  <c r="X6" s="69"/>
      <c r="Y6" s="70"/>
      <c r="Z6" s="69"/>
      <c r="AA6" s="69"/>
      <c r="AB6" s="69"/>
      <c r="AC6" s="69"/>
      <c r="AD6" s="69"/>
      <c r="AE6" s="69"/>
      <c r="AF6" s="69"/>
      <c r="AG6" s="69"/>
      <c r="AH6" s="69"/>
      <c r="AL6" s="69"/>
      <c r="AM6" s="71"/>
      <c r="AN6" s="71"/>
      <c r="AO6" s="71"/>
      <c r="AP6" s="71"/>
      <c r="AQ6" s="71"/>
      <c r="AR6" s="71"/>
      <c r="AS6" s="71"/>
      <c r="AT6" s="71"/>
      <c r="AU6" s="71"/>
      <c r="AV6" s="71"/>
      <c r="AW6" s="71"/>
      <c r="AX6" s="71"/>
      <c r="AY6" s="71"/>
    </row>
    <row r="7" spans="1:51" s="68" customFormat="1" ht="18" x14ac:dyDescent="0.35">
      <c r="A7" s="96" t="s">
        <v>1093</v>
      </c>
      <c r="B7" s="100"/>
      <c r="C7" s="101"/>
      <c r="D7" s="102"/>
      <c r="E7" s="72"/>
      <c r="F7" s="109" t="str">
        <f>IF(E7&lt;&gt;"",VLOOKUP($E7,Grunddaten!M1:N999,2,FALSE),"")</f>
        <v/>
      </c>
      <c r="G7" s="109"/>
      <c r="H7" s="109"/>
      <c r="I7" s="110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  <c r="Y7" s="69"/>
      <c r="Z7" s="69"/>
      <c r="AA7" s="69"/>
      <c r="AB7" s="69"/>
      <c r="AC7" s="69"/>
      <c r="AD7" s="69"/>
      <c r="AE7" s="69"/>
      <c r="AF7" s="69"/>
      <c r="AG7" s="69"/>
      <c r="AH7" s="69"/>
      <c r="AL7" s="69"/>
      <c r="AM7" s="71"/>
      <c r="AN7" s="71"/>
      <c r="AO7" s="71"/>
      <c r="AP7" s="71"/>
      <c r="AQ7" s="71"/>
      <c r="AR7" s="71"/>
      <c r="AS7" s="71"/>
      <c r="AT7" s="71"/>
      <c r="AU7" s="71"/>
      <c r="AV7" s="71"/>
      <c r="AW7" s="71"/>
      <c r="AX7" s="71"/>
      <c r="AY7" s="71"/>
    </row>
    <row r="8" spans="1:51" hidden="1" x14ac:dyDescent="0.3">
      <c r="A8" s="103"/>
      <c r="B8" s="103"/>
      <c r="C8" s="104"/>
      <c r="D8" s="104"/>
      <c r="E8" s="95"/>
      <c r="F8" s="95"/>
      <c r="G8" s="95"/>
      <c r="H8" s="95"/>
      <c r="I8" s="95"/>
    </row>
    <row r="9" spans="1:51" s="32" customFormat="1" hidden="1" x14ac:dyDescent="0.3">
      <c r="A9" s="48"/>
      <c r="B9" s="29"/>
      <c r="C9" s="30"/>
      <c r="D9" s="30"/>
      <c r="E9" s="31"/>
      <c r="F9" s="31"/>
      <c r="G9" s="31"/>
      <c r="H9" s="31"/>
      <c r="I9" s="31"/>
      <c r="L9" s="35" t="str">
        <f>IF(Grunddaten!E2="CREW","3",IF(E7&lt;&gt;"","1","2"))</f>
        <v>2</v>
      </c>
      <c r="N9" s="34" t="s">
        <v>1144</v>
      </c>
      <c r="O9" s="34" t="s">
        <v>870</v>
      </c>
      <c r="P9" s="46">
        <f ca="1">DATE(YEAR(TODAY())-18,MONTH(TODAY()),DAY(TODAY()))</f>
        <v>38950</v>
      </c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L9" s="33"/>
      <c r="AM9" s="52"/>
      <c r="AN9" s="52"/>
      <c r="AO9" s="52"/>
      <c r="AP9" s="52"/>
      <c r="AQ9" s="52"/>
      <c r="AR9" s="52"/>
      <c r="AS9" s="52"/>
      <c r="AT9" s="52"/>
      <c r="AU9" s="52"/>
      <c r="AV9" s="52"/>
      <c r="AW9" s="52"/>
      <c r="AX9" s="52"/>
      <c r="AY9" s="52"/>
    </row>
    <row r="10" spans="1:51" s="1" customFormat="1" ht="38.700000000000003" customHeight="1" x14ac:dyDescent="0.3">
      <c r="A10" s="2"/>
      <c r="B10" s="2"/>
      <c r="C10" s="2"/>
      <c r="D10" s="11"/>
      <c r="E10" s="17"/>
      <c r="F10" s="12"/>
      <c r="G10" s="12"/>
      <c r="H10" s="12"/>
      <c r="I10" s="12"/>
      <c r="N10" s="112" t="s">
        <v>521</v>
      </c>
      <c r="O10" s="113"/>
      <c r="P10" s="113"/>
      <c r="Q10" s="113"/>
      <c r="R10" s="85" t="s">
        <v>881</v>
      </c>
      <c r="S10" s="86"/>
      <c r="T10" s="86"/>
      <c r="U10" s="86"/>
      <c r="V10" s="86"/>
      <c r="W10" s="86"/>
      <c r="X10" s="86"/>
      <c r="Y10" s="86"/>
      <c r="Z10" s="86"/>
      <c r="AA10" s="86"/>
      <c r="AB10" s="86"/>
      <c r="AC10" s="86"/>
      <c r="AD10" s="87"/>
      <c r="AE10" s="87"/>
      <c r="AF10" s="87"/>
      <c r="AG10" s="88"/>
      <c r="AH10" s="74"/>
      <c r="AI10" s="14"/>
      <c r="AJ10" s="84" t="s">
        <v>877</v>
      </c>
      <c r="AK10" s="84"/>
      <c r="AL10" s="84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</row>
    <row r="11" spans="1:51" s="4" customFormat="1" ht="48" customHeight="1" x14ac:dyDescent="0.3">
      <c r="A11" s="75" t="s">
        <v>11</v>
      </c>
      <c r="B11" s="75" t="s">
        <v>524</v>
      </c>
      <c r="C11" s="75" t="s">
        <v>0</v>
      </c>
      <c r="D11" s="75" t="s">
        <v>1</v>
      </c>
      <c r="E11" s="76" t="s">
        <v>581</v>
      </c>
      <c r="F11" s="76" t="s">
        <v>582</v>
      </c>
      <c r="G11" s="76" t="s">
        <v>2</v>
      </c>
      <c r="H11" s="76" t="s">
        <v>589</v>
      </c>
      <c r="I11" s="76" t="s">
        <v>12</v>
      </c>
      <c r="J11" s="75" t="s">
        <v>879</v>
      </c>
      <c r="K11" s="76" t="s">
        <v>662</v>
      </c>
      <c r="L11" s="76" t="s">
        <v>16</v>
      </c>
      <c r="M11" s="75" t="s">
        <v>3</v>
      </c>
      <c r="N11" s="75" t="s">
        <v>5</v>
      </c>
      <c r="O11" s="75" t="s">
        <v>15</v>
      </c>
      <c r="P11" s="75" t="s">
        <v>526</v>
      </c>
      <c r="Q11" s="75" t="s">
        <v>522</v>
      </c>
      <c r="R11" s="77" t="s">
        <v>578</v>
      </c>
      <c r="S11" s="77" t="s">
        <v>855</v>
      </c>
      <c r="T11" s="77" t="s">
        <v>545</v>
      </c>
      <c r="U11" s="77" t="s">
        <v>546</v>
      </c>
      <c r="V11" s="77" t="s">
        <v>667</v>
      </c>
      <c r="W11" s="77" t="s">
        <v>942</v>
      </c>
      <c r="X11" s="77" t="s">
        <v>545</v>
      </c>
      <c r="Y11" s="77" t="s">
        <v>546</v>
      </c>
      <c r="Z11" s="77" t="s">
        <v>666</v>
      </c>
      <c r="AA11" s="77" t="s">
        <v>944</v>
      </c>
      <c r="AB11" s="77" t="s">
        <v>545</v>
      </c>
      <c r="AC11" s="77" t="s">
        <v>546</v>
      </c>
      <c r="AD11" s="77" t="s">
        <v>668</v>
      </c>
      <c r="AE11" s="73" t="s">
        <v>664</v>
      </c>
      <c r="AF11" s="73" t="s">
        <v>545</v>
      </c>
      <c r="AG11" s="73" t="s">
        <v>546</v>
      </c>
      <c r="AH11" s="75" t="s">
        <v>882</v>
      </c>
      <c r="AI11" s="75" t="s">
        <v>583</v>
      </c>
      <c r="AJ11" s="75" t="s">
        <v>871</v>
      </c>
      <c r="AK11" s="75" t="s">
        <v>886</v>
      </c>
      <c r="AL11" s="78" t="s">
        <v>883</v>
      </c>
      <c r="AM11" s="53"/>
      <c r="AN11" s="53"/>
      <c r="AO11" s="76" t="s">
        <v>960</v>
      </c>
      <c r="AP11" s="76" t="s">
        <v>1089</v>
      </c>
      <c r="AQ11" s="53"/>
      <c r="AR11" s="53"/>
      <c r="AS11" s="53"/>
      <c r="AT11" s="53"/>
      <c r="AU11" s="53"/>
      <c r="AV11" s="53"/>
      <c r="AW11" s="53"/>
      <c r="AX11" s="53"/>
      <c r="AY11" s="53"/>
    </row>
    <row r="12" spans="1:51" s="54" customFormat="1" ht="48.75" customHeight="1" x14ac:dyDescent="0.3">
      <c r="A12" s="79" t="s">
        <v>10</v>
      </c>
      <c r="B12" s="79" t="s">
        <v>525</v>
      </c>
      <c r="C12" s="79" t="s">
        <v>7</v>
      </c>
      <c r="D12" s="79" t="s">
        <v>8</v>
      </c>
      <c r="E12" s="80" t="s">
        <v>584</v>
      </c>
      <c r="F12" s="80" t="s">
        <v>585</v>
      </c>
      <c r="G12" s="80" t="s">
        <v>13</v>
      </c>
      <c r="H12" s="80" t="s">
        <v>590</v>
      </c>
      <c r="I12" s="80" t="s">
        <v>9</v>
      </c>
      <c r="J12" s="79" t="s">
        <v>880</v>
      </c>
      <c r="K12" s="80" t="s">
        <v>661</v>
      </c>
      <c r="L12" s="80" t="s">
        <v>17</v>
      </c>
      <c r="M12" s="79" t="s">
        <v>14</v>
      </c>
      <c r="N12" s="79" t="s">
        <v>528</v>
      </c>
      <c r="O12" s="79" t="s">
        <v>18</v>
      </c>
      <c r="P12" s="79" t="s">
        <v>527</v>
      </c>
      <c r="Q12" s="79" t="s">
        <v>523</v>
      </c>
      <c r="R12" s="81" t="s">
        <v>579</v>
      </c>
      <c r="S12" s="79" t="s">
        <v>856</v>
      </c>
      <c r="T12" s="79" t="s">
        <v>548</v>
      </c>
      <c r="U12" s="79" t="s">
        <v>549</v>
      </c>
      <c r="V12" s="81" t="s">
        <v>580</v>
      </c>
      <c r="W12" s="79" t="s">
        <v>943</v>
      </c>
      <c r="X12" s="79" t="s">
        <v>548</v>
      </c>
      <c r="Y12" s="79" t="s">
        <v>549</v>
      </c>
      <c r="Z12" s="79" t="s">
        <v>550</v>
      </c>
      <c r="AA12" s="79" t="s">
        <v>945</v>
      </c>
      <c r="AB12" s="79" t="s">
        <v>548</v>
      </c>
      <c r="AC12" s="79" t="s">
        <v>549</v>
      </c>
      <c r="AD12" s="79" t="s">
        <v>663</v>
      </c>
      <c r="AE12" s="55" t="s">
        <v>665</v>
      </c>
      <c r="AF12" s="55" t="s">
        <v>548</v>
      </c>
      <c r="AG12" s="55" t="s">
        <v>549</v>
      </c>
      <c r="AH12" s="79" t="s">
        <v>718</v>
      </c>
      <c r="AI12" s="79" t="s">
        <v>21</v>
      </c>
      <c r="AJ12" s="79" t="s">
        <v>878</v>
      </c>
      <c r="AK12" s="79" t="s">
        <v>885</v>
      </c>
      <c r="AL12" s="79" t="s">
        <v>884</v>
      </c>
      <c r="AM12" s="60" t="s">
        <v>887</v>
      </c>
      <c r="AN12" s="61" t="s">
        <v>888</v>
      </c>
      <c r="AO12" s="82" t="s">
        <v>946</v>
      </c>
      <c r="AP12" s="82" t="s">
        <v>1091</v>
      </c>
    </row>
    <row r="13" spans="1:51" ht="16.95" customHeight="1" x14ac:dyDescent="0.3">
      <c r="A13" s="49">
        <v>1</v>
      </c>
      <c r="B13" s="23"/>
      <c r="C13" s="21"/>
      <c r="D13" s="21"/>
      <c r="E13" s="22"/>
      <c r="F13" s="27"/>
      <c r="G13" s="21"/>
      <c r="H13" s="36"/>
      <c r="I13" s="21"/>
      <c r="J13" s="36"/>
      <c r="K13" s="21"/>
      <c r="L13" s="21"/>
      <c r="M13" s="15"/>
      <c r="N13" s="15"/>
      <c r="O13" s="15"/>
      <c r="P13" s="15"/>
      <c r="Q13" s="15"/>
      <c r="R13" s="83"/>
      <c r="S13" s="15"/>
      <c r="T13" s="24"/>
      <c r="U13" s="24"/>
      <c r="V13" s="83"/>
      <c r="W13" s="15"/>
      <c r="X13" s="24"/>
      <c r="Y13" s="24"/>
      <c r="Z13" s="83"/>
      <c r="AA13" s="15"/>
      <c r="AB13" s="24"/>
      <c r="AC13" s="24"/>
      <c r="AD13" s="83"/>
      <c r="AE13" s="15"/>
      <c r="AF13" s="24"/>
      <c r="AG13" s="24"/>
      <c r="AH13" s="37"/>
      <c r="AI13" s="57"/>
      <c r="AJ13" s="64"/>
      <c r="AK13" s="58"/>
      <c r="AL13" s="63"/>
      <c r="AM13" s="56">
        <f ca="1">DATE(YEAR(TODAY()),MONTH(TODAY())-9,DAY(TODAY()))</f>
        <v>45251</v>
      </c>
      <c r="AN13" s="62">
        <f>IF(AJ13=2,AM13,DATE(2021,8,1))</f>
        <v>44409</v>
      </c>
      <c r="AO13" s="67"/>
      <c r="AP13" s="67"/>
    </row>
    <row r="14" spans="1:51" ht="16.95" customHeight="1" x14ac:dyDescent="0.3">
      <c r="A14" s="50">
        <v>2</v>
      </c>
      <c r="B14" s="23"/>
      <c r="C14" s="21"/>
      <c r="D14" s="5"/>
      <c r="E14" s="22"/>
      <c r="F14" s="27"/>
      <c r="G14" s="21"/>
      <c r="H14" s="36"/>
      <c r="I14" s="21"/>
      <c r="J14" s="27"/>
      <c r="K14" s="21"/>
      <c r="L14" s="21"/>
      <c r="M14" s="15"/>
      <c r="N14" s="15"/>
      <c r="O14" s="15"/>
      <c r="P14" s="15"/>
      <c r="Q14" s="15"/>
      <c r="R14" s="83"/>
      <c r="S14" s="15"/>
      <c r="T14" s="24"/>
      <c r="U14" s="24"/>
      <c r="V14" s="83"/>
      <c r="W14" s="15"/>
      <c r="X14" s="24"/>
      <c r="Y14" s="24"/>
      <c r="Z14" s="83"/>
      <c r="AA14" s="15"/>
      <c r="AB14" s="24"/>
      <c r="AC14" s="24"/>
      <c r="AD14" s="83"/>
      <c r="AE14" s="15"/>
      <c r="AF14" s="24"/>
      <c r="AG14" s="24"/>
      <c r="AH14" s="37"/>
      <c r="AI14" s="19"/>
      <c r="AJ14" s="64"/>
      <c r="AK14" s="58"/>
      <c r="AL14" s="63"/>
      <c r="AM14" s="56">
        <f t="shared" ref="AM14:AM77" ca="1" si="0">DATE(YEAR(TODAY()),MONTH(TODAY())-9,DAY(TODAY()))</f>
        <v>45251</v>
      </c>
      <c r="AN14" s="62">
        <f t="shared" ref="AN14:AN77" si="1">IF(AJ14=2,AM14,DATE(2021,8,1))</f>
        <v>44409</v>
      </c>
      <c r="AO14" s="67"/>
      <c r="AP14" s="67"/>
    </row>
    <row r="15" spans="1:51" ht="16.95" customHeight="1" x14ac:dyDescent="0.3">
      <c r="A15" s="50">
        <v>3</v>
      </c>
      <c r="B15" s="23"/>
      <c r="C15" s="21"/>
      <c r="D15" s="5"/>
      <c r="E15" s="22"/>
      <c r="F15" s="27"/>
      <c r="G15" s="21"/>
      <c r="H15" s="36"/>
      <c r="I15" s="21"/>
      <c r="J15" s="27"/>
      <c r="K15" s="21"/>
      <c r="L15" s="21"/>
      <c r="M15" s="15"/>
      <c r="N15" s="15"/>
      <c r="O15" s="15"/>
      <c r="P15" s="15"/>
      <c r="Q15" s="15"/>
      <c r="R15" s="83"/>
      <c r="S15" s="15"/>
      <c r="T15" s="24"/>
      <c r="U15" s="24"/>
      <c r="V15" s="83"/>
      <c r="W15" s="15"/>
      <c r="X15" s="24"/>
      <c r="Y15" s="24"/>
      <c r="Z15" s="83"/>
      <c r="AA15" s="15"/>
      <c r="AB15" s="24"/>
      <c r="AC15" s="24"/>
      <c r="AD15" s="83"/>
      <c r="AE15" s="15"/>
      <c r="AF15" s="24"/>
      <c r="AG15" s="24"/>
      <c r="AH15" s="37"/>
      <c r="AI15" s="19"/>
      <c r="AJ15" s="64"/>
      <c r="AK15" s="58"/>
      <c r="AL15" s="63"/>
      <c r="AM15" s="56">
        <f t="shared" ca="1" si="0"/>
        <v>45251</v>
      </c>
      <c r="AN15" s="62">
        <f t="shared" si="1"/>
        <v>44409</v>
      </c>
      <c r="AO15" s="67"/>
      <c r="AP15" s="67"/>
    </row>
    <row r="16" spans="1:51" ht="16.95" customHeight="1" x14ac:dyDescent="0.3">
      <c r="A16" s="50">
        <v>4</v>
      </c>
      <c r="B16" s="23"/>
      <c r="C16" s="21"/>
      <c r="D16" s="5"/>
      <c r="E16" s="22"/>
      <c r="F16" s="27"/>
      <c r="G16" s="21"/>
      <c r="H16" s="36"/>
      <c r="I16" s="21"/>
      <c r="J16" s="27"/>
      <c r="K16" s="21"/>
      <c r="L16" s="21"/>
      <c r="M16" s="15"/>
      <c r="N16" s="15"/>
      <c r="O16" s="15"/>
      <c r="P16" s="15"/>
      <c r="Q16" s="15"/>
      <c r="R16" s="83"/>
      <c r="S16" s="15"/>
      <c r="T16" s="24"/>
      <c r="U16" s="24"/>
      <c r="V16" s="83"/>
      <c r="W16" s="15"/>
      <c r="X16" s="24"/>
      <c r="Y16" s="24"/>
      <c r="Z16" s="83"/>
      <c r="AA16" s="15"/>
      <c r="AB16" s="24"/>
      <c r="AC16" s="24"/>
      <c r="AD16" s="83"/>
      <c r="AE16" s="15"/>
      <c r="AF16" s="24"/>
      <c r="AG16" s="24"/>
      <c r="AH16" s="37"/>
      <c r="AI16" s="19"/>
      <c r="AJ16" s="64"/>
      <c r="AK16" s="58"/>
      <c r="AL16" s="63"/>
      <c r="AM16" s="56">
        <f t="shared" ca="1" si="0"/>
        <v>45251</v>
      </c>
      <c r="AN16" s="62">
        <f t="shared" si="1"/>
        <v>44409</v>
      </c>
      <c r="AO16" s="67"/>
      <c r="AP16" s="67"/>
    </row>
    <row r="17" spans="1:42" ht="16.95" customHeight="1" x14ac:dyDescent="0.3">
      <c r="A17" s="50">
        <v>5</v>
      </c>
      <c r="B17" s="23"/>
      <c r="C17" s="21"/>
      <c r="D17" s="5"/>
      <c r="E17" s="22"/>
      <c r="F17" s="27"/>
      <c r="G17" s="21"/>
      <c r="H17" s="36"/>
      <c r="I17" s="21"/>
      <c r="J17" s="27"/>
      <c r="K17" s="21"/>
      <c r="L17" s="21"/>
      <c r="M17" s="15"/>
      <c r="N17" s="15"/>
      <c r="O17" s="15"/>
      <c r="P17" s="15"/>
      <c r="Q17" s="15"/>
      <c r="R17" s="83"/>
      <c r="S17" s="15"/>
      <c r="T17" s="24"/>
      <c r="U17" s="24"/>
      <c r="V17" s="83"/>
      <c r="W17" s="15"/>
      <c r="X17" s="24"/>
      <c r="Y17" s="24"/>
      <c r="Z17" s="83"/>
      <c r="AA17" s="15"/>
      <c r="AB17" s="24"/>
      <c r="AC17" s="24"/>
      <c r="AD17" s="83"/>
      <c r="AE17" s="15"/>
      <c r="AF17" s="24"/>
      <c r="AG17" s="24"/>
      <c r="AH17" s="37"/>
      <c r="AI17" s="19"/>
      <c r="AJ17" s="64"/>
      <c r="AK17" s="58"/>
      <c r="AL17" s="63"/>
      <c r="AM17" s="56">
        <f t="shared" ca="1" si="0"/>
        <v>45251</v>
      </c>
      <c r="AN17" s="62">
        <f t="shared" si="1"/>
        <v>44409</v>
      </c>
      <c r="AO17" s="67"/>
      <c r="AP17" s="67"/>
    </row>
    <row r="18" spans="1:42" ht="16.95" customHeight="1" x14ac:dyDescent="0.3">
      <c r="A18" s="50">
        <v>6</v>
      </c>
      <c r="B18" s="23"/>
      <c r="C18" s="21"/>
      <c r="D18" s="5"/>
      <c r="E18" s="22"/>
      <c r="F18" s="27"/>
      <c r="G18" s="21"/>
      <c r="H18" s="36"/>
      <c r="I18" s="21"/>
      <c r="J18" s="27"/>
      <c r="K18" s="21"/>
      <c r="L18" s="21"/>
      <c r="M18" s="15"/>
      <c r="N18" s="15"/>
      <c r="O18" s="15"/>
      <c r="P18" s="15"/>
      <c r="Q18" s="15"/>
      <c r="R18" s="83"/>
      <c r="S18" s="15"/>
      <c r="T18" s="24"/>
      <c r="U18" s="24"/>
      <c r="V18" s="83"/>
      <c r="W18" s="15"/>
      <c r="X18" s="24"/>
      <c r="Y18" s="24"/>
      <c r="Z18" s="83"/>
      <c r="AA18" s="15"/>
      <c r="AB18" s="24"/>
      <c r="AC18" s="24"/>
      <c r="AD18" s="83"/>
      <c r="AE18" s="15"/>
      <c r="AF18" s="24"/>
      <c r="AG18" s="24"/>
      <c r="AH18" s="37"/>
      <c r="AI18" s="19"/>
      <c r="AJ18" s="64"/>
      <c r="AK18" s="58"/>
      <c r="AL18" s="63"/>
      <c r="AM18" s="56">
        <f t="shared" ca="1" si="0"/>
        <v>45251</v>
      </c>
      <c r="AN18" s="62">
        <f t="shared" si="1"/>
        <v>44409</v>
      </c>
      <c r="AO18" s="67"/>
      <c r="AP18" s="67"/>
    </row>
    <row r="19" spans="1:42" ht="16.95" customHeight="1" x14ac:dyDescent="0.3">
      <c r="A19" s="50">
        <v>7</v>
      </c>
      <c r="B19" s="23"/>
      <c r="C19" s="21"/>
      <c r="D19" s="5"/>
      <c r="E19" s="22"/>
      <c r="F19" s="27"/>
      <c r="G19" s="21"/>
      <c r="H19" s="36"/>
      <c r="I19" s="21"/>
      <c r="J19" s="27"/>
      <c r="K19" s="21"/>
      <c r="L19" s="21"/>
      <c r="M19" s="15"/>
      <c r="N19" s="15"/>
      <c r="O19" s="15"/>
      <c r="P19" s="15"/>
      <c r="Q19" s="15"/>
      <c r="R19" s="83"/>
      <c r="S19" s="15"/>
      <c r="T19" s="24"/>
      <c r="U19" s="24"/>
      <c r="V19" s="83"/>
      <c r="W19" s="15"/>
      <c r="X19" s="24"/>
      <c r="Y19" s="24"/>
      <c r="Z19" s="83"/>
      <c r="AA19" s="15"/>
      <c r="AB19" s="24"/>
      <c r="AC19" s="24"/>
      <c r="AD19" s="83"/>
      <c r="AE19" s="15"/>
      <c r="AF19" s="24"/>
      <c r="AG19" s="24"/>
      <c r="AH19" s="37"/>
      <c r="AI19" s="19"/>
      <c r="AJ19" s="64"/>
      <c r="AK19" s="58"/>
      <c r="AL19" s="63"/>
      <c r="AM19" s="56">
        <f t="shared" ca="1" si="0"/>
        <v>45251</v>
      </c>
      <c r="AN19" s="62">
        <f t="shared" si="1"/>
        <v>44409</v>
      </c>
      <c r="AO19" s="67"/>
      <c r="AP19" s="67"/>
    </row>
    <row r="20" spans="1:42" ht="16.95" customHeight="1" x14ac:dyDescent="0.3">
      <c r="A20" s="50">
        <v>8</v>
      </c>
      <c r="B20" s="23"/>
      <c r="C20" s="21"/>
      <c r="D20" s="5"/>
      <c r="E20" s="22"/>
      <c r="F20" s="27"/>
      <c r="G20" s="21"/>
      <c r="H20" s="36"/>
      <c r="I20" s="21"/>
      <c r="J20" s="27"/>
      <c r="K20" s="21"/>
      <c r="L20" s="21"/>
      <c r="M20" s="15"/>
      <c r="N20" s="15"/>
      <c r="O20" s="15"/>
      <c r="P20" s="15"/>
      <c r="Q20" s="15"/>
      <c r="R20" s="83"/>
      <c r="S20" s="15"/>
      <c r="T20" s="24"/>
      <c r="U20" s="24"/>
      <c r="V20" s="83"/>
      <c r="W20" s="15"/>
      <c r="X20" s="24"/>
      <c r="Y20" s="24"/>
      <c r="Z20" s="83"/>
      <c r="AA20" s="15"/>
      <c r="AB20" s="24"/>
      <c r="AC20" s="24"/>
      <c r="AD20" s="83"/>
      <c r="AE20" s="15"/>
      <c r="AF20" s="24"/>
      <c r="AG20" s="24"/>
      <c r="AH20" s="37"/>
      <c r="AI20" s="19"/>
      <c r="AJ20" s="64"/>
      <c r="AK20" s="58"/>
      <c r="AL20" s="63"/>
      <c r="AM20" s="56">
        <f t="shared" ca="1" si="0"/>
        <v>45251</v>
      </c>
      <c r="AN20" s="62">
        <f t="shared" si="1"/>
        <v>44409</v>
      </c>
      <c r="AO20" s="67"/>
      <c r="AP20" s="67"/>
    </row>
    <row r="21" spans="1:42" ht="16.95" customHeight="1" x14ac:dyDescent="0.3">
      <c r="A21" s="50">
        <v>9</v>
      </c>
      <c r="B21" s="23"/>
      <c r="C21" s="21"/>
      <c r="D21" s="5"/>
      <c r="E21" s="22"/>
      <c r="F21" s="27"/>
      <c r="G21" s="21"/>
      <c r="H21" s="36"/>
      <c r="I21" s="21"/>
      <c r="J21" s="27"/>
      <c r="K21" s="21"/>
      <c r="L21" s="21"/>
      <c r="M21" s="15"/>
      <c r="N21" s="15"/>
      <c r="O21" s="15"/>
      <c r="P21" s="15"/>
      <c r="Q21" s="15"/>
      <c r="R21" s="83"/>
      <c r="S21" s="15"/>
      <c r="T21" s="24"/>
      <c r="U21" s="24"/>
      <c r="V21" s="83"/>
      <c r="W21" s="15"/>
      <c r="X21" s="24"/>
      <c r="Y21" s="24"/>
      <c r="Z21" s="83"/>
      <c r="AA21" s="15"/>
      <c r="AB21" s="24"/>
      <c r="AC21" s="24"/>
      <c r="AD21" s="83"/>
      <c r="AE21" s="15"/>
      <c r="AF21" s="24"/>
      <c r="AG21" s="24"/>
      <c r="AH21" s="37"/>
      <c r="AI21" s="19"/>
      <c r="AJ21" s="64"/>
      <c r="AK21" s="58"/>
      <c r="AL21" s="63"/>
      <c r="AM21" s="56">
        <f t="shared" ca="1" si="0"/>
        <v>45251</v>
      </c>
      <c r="AN21" s="62">
        <f t="shared" si="1"/>
        <v>44409</v>
      </c>
      <c r="AO21" s="67"/>
      <c r="AP21" s="67"/>
    </row>
    <row r="22" spans="1:42" ht="16.95" customHeight="1" x14ac:dyDescent="0.3">
      <c r="A22" s="50">
        <v>10</v>
      </c>
      <c r="B22" s="23"/>
      <c r="C22" s="21"/>
      <c r="D22" s="5"/>
      <c r="E22" s="22"/>
      <c r="F22" s="27"/>
      <c r="G22" s="21"/>
      <c r="H22" s="36"/>
      <c r="I22" s="21"/>
      <c r="J22" s="27"/>
      <c r="K22" s="21"/>
      <c r="L22" s="21"/>
      <c r="M22" s="15"/>
      <c r="N22" s="15"/>
      <c r="O22" s="15"/>
      <c r="P22" s="15"/>
      <c r="Q22" s="15"/>
      <c r="R22" s="83"/>
      <c r="S22" s="15"/>
      <c r="T22" s="24"/>
      <c r="U22" s="24"/>
      <c r="V22" s="83"/>
      <c r="W22" s="15"/>
      <c r="X22" s="24"/>
      <c r="Y22" s="24"/>
      <c r="Z22" s="83"/>
      <c r="AA22" s="15"/>
      <c r="AB22" s="24"/>
      <c r="AC22" s="24"/>
      <c r="AD22" s="83"/>
      <c r="AE22" s="15"/>
      <c r="AF22" s="24"/>
      <c r="AG22" s="24"/>
      <c r="AH22" s="37"/>
      <c r="AI22" s="19"/>
      <c r="AJ22" s="64"/>
      <c r="AK22" s="58"/>
      <c r="AL22" s="63"/>
      <c r="AM22" s="56">
        <f t="shared" ca="1" si="0"/>
        <v>45251</v>
      </c>
      <c r="AN22" s="62">
        <f t="shared" si="1"/>
        <v>44409</v>
      </c>
      <c r="AO22" s="67"/>
      <c r="AP22" s="67"/>
    </row>
    <row r="23" spans="1:42" ht="16.95" customHeight="1" x14ac:dyDescent="0.3">
      <c r="A23" s="50">
        <v>11</v>
      </c>
      <c r="B23" s="23"/>
      <c r="C23" s="21"/>
      <c r="D23" s="5"/>
      <c r="E23" s="22"/>
      <c r="F23" s="27"/>
      <c r="G23" s="21"/>
      <c r="H23" s="36"/>
      <c r="I23" s="21"/>
      <c r="J23" s="27"/>
      <c r="K23" s="21"/>
      <c r="L23" s="21"/>
      <c r="M23" s="15"/>
      <c r="N23" s="15"/>
      <c r="O23" s="15"/>
      <c r="P23" s="15"/>
      <c r="Q23" s="15"/>
      <c r="R23" s="83"/>
      <c r="S23" s="15"/>
      <c r="T23" s="24"/>
      <c r="U23" s="24"/>
      <c r="V23" s="83"/>
      <c r="W23" s="15"/>
      <c r="X23" s="24"/>
      <c r="Y23" s="24"/>
      <c r="Z23" s="83"/>
      <c r="AA23" s="15"/>
      <c r="AB23" s="24"/>
      <c r="AC23" s="24"/>
      <c r="AD23" s="83"/>
      <c r="AE23" s="15"/>
      <c r="AF23" s="24"/>
      <c r="AG23" s="24"/>
      <c r="AH23" s="37"/>
      <c r="AI23" s="19"/>
      <c r="AJ23" s="64"/>
      <c r="AK23" s="58"/>
      <c r="AL23" s="63"/>
      <c r="AM23" s="56">
        <f t="shared" ca="1" si="0"/>
        <v>45251</v>
      </c>
      <c r="AN23" s="62">
        <f t="shared" si="1"/>
        <v>44409</v>
      </c>
      <c r="AO23" s="67"/>
      <c r="AP23" s="67"/>
    </row>
    <row r="24" spans="1:42" ht="16.95" customHeight="1" x14ac:dyDescent="0.3">
      <c r="A24" s="50">
        <v>12</v>
      </c>
      <c r="B24" s="23"/>
      <c r="C24" s="21"/>
      <c r="D24" s="5"/>
      <c r="E24" s="22"/>
      <c r="F24" s="27"/>
      <c r="G24" s="21"/>
      <c r="H24" s="36"/>
      <c r="I24" s="21"/>
      <c r="J24" s="27"/>
      <c r="K24" s="21"/>
      <c r="L24" s="21"/>
      <c r="M24" s="15"/>
      <c r="N24" s="15"/>
      <c r="O24" s="15"/>
      <c r="P24" s="15"/>
      <c r="Q24" s="15"/>
      <c r="R24" s="83"/>
      <c r="S24" s="15"/>
      <c r="T24" s="24"/>
      <c r="U24" s="24"/>
      <c r="V24" s="83"/>
      <c r="W24" s="15"/>
      <c r="X24" s="24"/>
      <c r="Y24" s="24"/>
      <c r="Z24" s="83"/>
      <c r="AA24" s="15"/>
      <c r="AB24" s="24"/>
      <c r="AC24" s="24"/>
      <c r="AD24" s="83"/>
      <c r="AE24" s="15"/>
      <c r="AF24" s="24"/>
      <c r="AG24" s="24"/>
      <c r="AH24" s="37"/>
      <c r="AI24" s="19"/>
      <c r="AJ24" s="64"/>
      <c r="AK24" s="58"/>
      <c r="AL24" s="63"/>
      <c r="AM24" s="56">
        <f t="shared" ca="1" si="0"/>
        <v>45251</v>
      </c>
      <c r="AN24" s="62">
        <f t="shared" si="1"/>
        <v>44409</v>
      </c>
      <c r="AO24" s="67"/>
      <c r="AP24" s="67"/>
    </row>
    <row r="25" spans="1:42" ht="16.95" customHeight="1" x14ac:dyDescent="0.3">
      <c r="A25" s="50">
        <v>13</v>
      </c>
      <c r="B25" s="23"/>
      <c r="C25" s="21"/>
      <c r="D25" s="5"/>
      <c r="E25" s="22"/>
      <c r="F25" s="27"/>
      <c r="G25" s="21"/>
      <c r="H25" s="36"/>
      <c r="I25" s="21"/>
      <c r="J25" s="27"/>
      <c r="K25" s="21"/>
      <c r="L25" s="21"/>
      <c r="M25" s="15"/>
      <c r="N25" s="15"/>
      <c r="O25" s="15"/>
      <c r="P25" s="15"/>
      <c r="Q25" s="15"/>
      <c r="R25" s="83"/>
      <c r="S25" s="15"/>
      <c r="T25" s="24"/>
      <c r="U25" s="24"/>
      <c r="V25" s="83"/>
      <c r="W25" s="15"/>
      <c r="X25" s="24"/>
      <c r="Y25" s="24"/>
      <c r="Z25" s="83"/>
      <c r="AA25" s="15"/>
      <c r="AB25" s="24"/>
      <c r="AC25" s="24"/>
      <c r="AD25" s="83"/>
      <c r="AE25" s="15"/>
      <c r="AF25" s="24"/>
      <c r="AG25" s="24"/>
      <c r="AH25" s="37"/>
      <c r="AI25" s="19"/>
      <c r="AJ25" s="64"/>
      <c r="AK25" s="58"/>
      <c r="AL25" s="63"/>
      <c r="AM25" s="56">
        <f t="shared" ca="1" si="0"/>
        <v>45251</v>
      </c>
      <c r="AN25" s="62">
        <f t="shared" si="1"/>
        <v>44409</v>
      </c>
      <c r="AO25" s="67"/>
      <c r="AP25" s="67"/>
    </row>
    <row r="26" spans="1:42" ht="16.95" customHeight="1" x14ac:dyDescent="0.3">
      <c r="A26" s="50">
        <v>14</v>
      </c>
      <c r="B26" s="23"/>
      <c r="C26" s="21"/>
      <c r="D26" s="5"/>
      <c r="E26" s="22"/>
      <c r="F26" s="27"/>
      <c r="G26" s="21"/>
      <c r="H26" s="36"/>
      <c r="I26" s="21"/>
      <c r="J26" s="27"/>
      <c r="K26" s="21"/>
      <c r="L26" s="21"/>
      <c r="M26" s="15"/>
      <c r="N26" s="15"/>
      <c r="O26" s="15"/>
      <c r="P26" s="15"/>
      <c r="Q26" s="15"/>
      <c r="R26" s="83"/>
      <c r="S26" s="15"/>
      <c r="T26" s="24"/>
      <c r="U26" s="24"/>
      <c r="V26" s="83"/>
      <c r="W26" s="15"/>
      <c r="X26" s="24"/>
      <c r="Y26" s="24"/>
      <c r="Z26" s="83"/>
      <c r="AA26" s="15"/>
      <c r="AB26" s="24"/>
      <c r="AC26" s="24"/>
      <c r="AD26" s="83"/>
      <c r="AE26" s="15"/>
      <c r="AF26" s="24"/>
      <c r="AG26" s="24"/>
      <c r="AH26" s="37"/>
      <c r="AI26" s="19"/>
      <c r="AJ26" s="64"/>
      <c r="AK26" s="58"/>
      <c r="AL26" s="63"/>
      <c r="AM26" s="56">
        <f t="shared" ca="1" si="0"/>
        <v>45251</v>
      </c>
      <c r="AN26" s="62">
        <f t="shared" si="1"/>
        <v>44409</v>
      </c>
      <c r="AO26" s="67"/>
      <c r="AP26" s="67"/>
    </row>
    <row r="27" spans="1:42" ht="16.95" customHeight="1" x14ac:dyDescent="0.3">
      <c r="A27" s="50">
        <v>15</v>
      </c>
      <c r="B27" s="23"/>
      <c r="C27" s="21"/>
      <c r="D27" s="5"/>
      <c r="E27" s="22"/>
      <c r="F27" s="27"/>
      <c r="G27" s="21"/>
      <c r="H27" s="36"/>
      <c r="I27" s="21"/>
      <c r="J27" s="27"/>
      <c r="K27" s="21"/>
      <c r="L27" s="21"/>
      <c r="M27" s="15"/>
      <c r="N27" s="15"/>
      <c r="O27" s="15"/>
      <c r="P27" s="15"/>
      <c r="Q27" s="15"/>
      <c r="R27" s="83"/>
      <c r="S27" s="15"/>
      <c r="T27" s="24"/>
      <c r="U27" s="24"/>
      <c r="V27" s="83"/>
      <c r="W27" s="15"/>
      <c r="X27" s="24"/>
      <c r="Y27" s="24"/>
      <c r="Z27" s="83"/>
      <c r="AA27" s="15"/>
      <c r="AB27" s="24"/>
      <c r="AC27" s="24"/>
      <c r="AD27" s="83"/>
      <c r="AE27" s="15"/>
      <c r="AF27" s="24"/>
      <c r="AG27" s="24"/>
      <c r="AH27" s="37"/>
      <c r="AI27" s="19"/>
      <c r="AJ27" s="64"/>
      <c r="AK27" s="58"/>
      <c r="AL27" s="63"/>
      <c r="AM27" s="56">
        <f t="shared" ca="1" si="0"/>
        <v>45251</v>
      </c>
      <c r="AN27" s="62">
        <f t="shared" si="1"/>
        <v>44409</v>
      </c>
      <c r="AO27" s="67"/>
      <c r="AP27" s="67"/>
    </row>
    <row r="28" spans="1:42" ht="16.95" customHeight="1" x14ac:dyDescent="0.3">
      <c r="A28" s="50">
        <v>16</v>
      </c>
      <c r="B28" s="23"/>
      <c r="C28" s="21"/>
      <c r="D28" s="5"/>
      <c r="E28" s="22"/>
      <c r="F28" s="27"/>
      <c r="G28" s="21"/>
      <c r="H28" s="36"/>
      <c r="I28" s="21"/>
      <c r="J28" s="27"/>
      <c r="K28" s="21"/>
      <c r="L28" s="21"/>
      <c r="M28" s="15"/>
      <c r="N28" s="15"/>
      <c r="O28" s="15"/>
      <c r="P28" s="15"/>
      <c r="Q28" s="15"/>
      <c r="R28" s="83"/>
      <c r="S28" s="15"/>
      <c r="T28" s="24"/>
      <c r="U28" s="24"/>
      <c r="V28" s="83"/>
      <c r="W28" s="15"/>
      <c r="X28" s="24"/>
      <c r="Y28" s="24"/>
      <c r="Z28" s="83"/>
      <c r="AA28" s="15"/>
      <c r="AB28" s="24"/>
      <c r="AC28" s="24"/>
      <c r="AD28" s="83"/>
      <c r="AE28" s="15"/>
      <c r="AF28" s="24"/>
      <c r="AG28" s="24"/>
      <c r="AH28" s="37"/>
      <c r="AI28" s="19"/>
      <c r="AJ28" s="64"/>
      <c r="AK28" s="58"/>
      <c r="AL28" s="63"/>
      <c r="AM28" s="56">
        <f t="shared" ca="1" si="0"/>
        <v>45251</v>
      </c>
      <c r="AN28" s="62">
        <f t="shared" si="1"/>
        <v>44409</v>
      </c>
      <c r="AO28" s="67"/>
      <c r="AP28" s="67"/>
    </row>
    <row r="29" spans="1:42" ht="16.95" customHeight="1" x14ac:dyDescent="0.3">
      <c r="A29" s="50">
        <v>17</v>
      </c>
      <c r="B29" s="23"/>
      <c r="C29" s="21"/>
      <c r="D29" s="5"/>
      <c r="E29" s="22"/>
      <c r="F29" s="27"/>
      <c r="G29" s="21"/>
      <c r="H29" s="36"/>
      <c r="I29" s="21"/>
      <c r="J29" s="27"/>
      <c r="K29" s="21"/>
      <c r="L29" s="21"/>
      <c r="M29" s="15"/>
      <c r="N29" s="15"/>
      <c r="O29" s="15"/>
      <c r="P29" s="15"/>
      <c r="Q29" s="15"/>
      <c r="R29" s="83"/>
      <c r="S29" s="15"/>
      <c r="T29" s="24"/>
      <c r="U29" s="24"/>
      <c r="V29" s="83"/>
      <c r="W29" s="15"/>
      <c r="X29" s="24"/>
      <c r="Y29" s="24"/>
      <c r="Z29" s="83"/>
      <c r="AA29" s="15"/>
      <c r="AB29" s="24"/>
      <c r="AC29" s="24"/>
      <c r="AD29" s="83"/>
      <c r="AE29" s="15"/>
      <c r="AF29" s="24"/>
      <c r="AG29" s="24"/>
      <c r="AH29" s="37"/>
      <c r="AI29" s="59"/>
      <c r="AJ29" s="64"/>
      <c r="AK29" s="58"/>
      <c r="AL29" s="63"/>
      <c r="AM29" s="56">
        <f t="shared" ca="1" si="0"/>
        <v>45251</v>
      </c>
      <c r="AN29" s="62">
        <f t="shared" si="1"/>
        <v>44409</v>
      </c>
      <c r="AO29" s="67"/>
      <c r="AP29" s="67"/>
    </row>
    <row r="30" spans="1:42" ht="16.95" customHeight="1" x14ac:dyDescent="0.3">
      <c r="A30" s="50">
        <v>18</v>
      </c>
      <c r="B30" s="23"/>
      <c r="C30" s="21"/>
      <c r="D30" s="5"/>
      <c r="E30" s="22"/>
      <c r="F30" s="27"/>
      <c r="G30" s="21"/>
      <c r="H30" s="36"/>
      <c r="I30" s="21"/>
      <c r="J30" s="27"/>
      <c r="K30" s="21"/>
      <c r="L30" s="21"/>
      <c r="M30" s="15"/>
      <c r="N30" s="15"/>
      <c r="O30" s="15"/>
      <c r="P30" s="15"/>
      <c r="Q30" s="15"/>
      <c r="R30" s="83"/>
      <c r="S30" s="15"/>
      <c r="T30" s="24"/>
      <c r="U30" s="24"/>
      <c r="V30" s="83"/>
      <c r="W30" s="15"/>
      <c r="X30" s="24"/>
      <c r="Y30" s="24"/>
      <c r="Z30" s="83"/>
      <c r="AA30" s="15"/>
      <c r="AB30" s="24"/>
      <c r="AC30" s="24"/>
      <c r="AD30" s="83"/>
      <c r="AE30" s="15"/>
      <c r="AF30" s="24"/>
      <c r="AG30" s="24"/>
      <c r="AH30" s="37"/>
      <c r="AI30" s="59"/>
      <c r="AJ30" s="64"/>
      <c r="AK30" s="58"/>
      <c r="AL30" s="63"/>
      <c r="AM30" s="56">
        <f t="shared" ca="1" si="0"/>
        <v>45251</v>
      </c>
      <c r="AN30" s="62">
        <f t="shared" si="1"/>
        <v>44409</v>
      </c>
      <c r="AO30" s="67"/>
      <c r="AP30" s="67"/>
    </row>
    <row r="31" spans="1:42" ht="16.95" customHeight="1" x14ac:dyDescent="0.3">
      <c r="A31" s="50">
        <v>19</v>
      </c>
      <c r="B31" s="23"/>
      <c r="C31" s="21"/>
      <c r="D31" s="5"/>
      <c r="E31" s="22"/>
      <c r="F31" s="27"/>
      <c r="G31" s="21"/>
      <c r="H31" s="36"/>
      <c r="I31" s="21"/>
      <c r="J31" s="27"/>
      <c r="K31" s="21"/>
      <c r="L31" s="21"/>
      <c r="M31" s="15"/>
      <c r="N31" s="15"/>
      <c r="O31" s="15"/>
      <c r="P31" s="15"/>
      <c r="Q31" s="15"/>
      <c r="R31" s="83"/>
      <c r="S31" s="15"/>
      <c r="T31" s="24"/>
      <c r="U31" s="24"/>
      <c r="V31" s="83"/>
      <c r="W31" s="15"/>
      <c r="X31" s="24"/>
      <c r="Y31" s="24"/>
      <c r="Z31" s="83"/>
      <c r="AA31" s="15"/>
      <c r="AB31" s="24"/>
      <c r="AC31" s="24"/>
      <c r="AD31" s="83"/>
      <c r="AE31" s="15"/>
      <c r="AF31" s="24"/>
      <c r="AG31" s="24"/>
      <c r="AH31" s="37"/>
      <c r="AI31" s="59"/>
      <c r="AJ31" s="64"/>
      <c r="AK31" s="58"/>
      <c r="AL31" s="63"/>
      <c r="AM31" s="56">
        <f t="shared" ca="1" si="0"/>
        <v>45251</v>
      </c>
      <c r="AN31" s="62">
        <f t="shared" si="1"/>
        <v>44409</v>
      </c>
      <c r="AO31" s="67"/>
      <c r="AP31" s="67"/>
    </row>
    <row r="32" spans="1:42" ht="16.95" customHeight="1" x14ac:dyDescent="0.3">
      <c r="A32" s="50">
        <v>20</v>
      </c>
      <c r="B32" s="23"/>
      <c r="C32" s="21"/>
      <c r="D32" s="5"/>
      <c r="E32" s="22"/>
      <c r="F32" s="27"/>
      <c r="G32" s="21"/>
      <c r="H32" s="36"/>
      <c r="I32" s="21"/>
      <c r="J32" s="27"/>
      <c r="K32" s="21"/>
      <c r="L32" s="21"/>
      <c r="M32" s="15"/>
      <c r="N32" s="15"/>
      <c r="O32" s="15"/>
      <c r="P32" s="15"/>
      <c r="Q32" s="15"/>
      <c r="R32" s="83"/>
      <c r="S32" s="15"/>
      <c r="T32" s="24"/>
      <c r="U32" s="24"/>
      <c r="V32" s="83"/>
      <c r="W32" s="15"/>
      <c r="X32" s="24"/>
      <c r="Y32" s="24"/>
      <c r="Z32" s="83"/>
      <c r="AA32" s="15"/>
      <c r="AB32" s="24"/>
      <c r="AC32" s="24"/>
      <c r="AD32" s="83"/>
      <c r="AE32" s="15"/>
      <c r="AF32" s="24"/>
      <c r="AG32" s="24"/>
      <c r="AH32" s="37"/>
      <c r="AI32" s="59"/>
      <c r="AJ32" s="64"/>
      <c r="AK32" s="58"/>
      <c r="AL32" s="63"/>
      <c r="AM32" s="56">
        <f t="shared" ca="1" si="0"/>
        <v>45251</v>
      </c>
      <c r="AN32" s="62">
        <f t="shared" si="1"/>
        <v>44409</v>
      </c>
      <c r="AO32" s="67"/>
      <c r="AP32" s="67"/>
    </row>
    <row r="33" spans="1:42" ht="16.95" customHeight="1" x14ac:dyDescent="0.3">
      <c r="A33" s="50">
        <v>21</v>
      </c>
      <c r="B33" s="23"/>
      <c r="C33" s="21"/>
      <c r="D33" s="5"/>
      <c r="E33" s="22"/>
      <c r="F33" s="27"/>
      <c r="G33" s="21"/>
      <c r="H33" s="36"/>
      <c r="I33" s="21"/>
      <c r="J33" s="27"/>
      <c r="K33" s="21"/>
      <c r="L33" s="21"/>
      <c r="M33" s="15"/>
      <c r="N33" s="15"/>
      <c r="O33" s="15"/>
      <c r="P33" s="15"/>
      <c r="Q33" s="15"/>
      <c r="R33" s="83"/>
      <c r="S33" s="15"/>
      <c r="T33" s="24"/>
      <c r="U33" s="24"/>
      <c r="V33" s="83"/>
      <c r="W33" s="15"/>
      <c r="X33" s="24"/>
      <c r="Y33" s="24"/>
      <c r="Z33" s="83"/>
      <c r="AA33" s="15"/>
      <c r="AB33" s="24"/>
      <c r="AC33" s="24"/>
      <c r="AD33" s="83"/>
      <c r="AE33" s="15"/>
      <c r="AF33" s="24"/>
      <c r="AG33" s="24"/>
      <c r="AH33" s="37"/>
      <c r="AI33" s="59"/>
      <c r="AJ33" s="64"/>
      <c r="AK33" s="58"/>
      <c r="AL33" s="63"/>
      <c r="AM33" s="56">
        <f t="shared" ca="1" si="0"/>
        <v>45251</v>
      </c>
      <c r="AN33" s="62">
        <f t="shared" si="1"/>
        <v>44409</v>
      </c>
      <c r="AO33" s="67"/>
      <c r="AP33" s="67"/>
    </row>
    <row r="34" spans="1:42" ht="16.95" customHeight="1" x14ac:dyDescent="0.3">
      <c r="A34" s="50">
        <v>22</v>
      </c>
      <c r="B34" s="23"/>
      <c r="C34" s="21"/>
      <c r="D34" s="5"/>
      <c r="E34" s="22"/>
      <c r="F34" s="27"/>
      <c r="G34" s="21"/>
      <c r="H34" s="36"/>
      <c r="I34" s="21"/>
      <c r="J34" s="27"/>
      <c r="K34" s="21"/>
      <c r="L34" s="21"/>
      <c r="M34" s="15"/>
      <c r="N34" s="15"/>
      <c r="O34" s="15"/>
      <c r="P34" s="15"/>
      <c r="Q34" s="15"/>
      <c r="R34" s="83"/>
      <c r="S34" s="15"/>
      <c r="T34" s="24"/>
      <c r="U34" s="24"/>
      <c r="V34" s="83"/>
      <c r="W34" s="15"/>
      <c r="X34" s="24"/>
      <c r="Y34" s="24"/>
      <c r="Z34" s="83"/>
      <c r="AA34" s="15"/>
      <c r="AB34" s="24"/>
      <c r="AC34" s="24"/>
      <c r="AD34" s="83"/>
      <c r="AE34" s="15"/>
      <c r="AF34" s="24"/>
      <c r="AG34" s="24"/>
      <c r="AH34" s="37"/>
      <c r="AI34" s="59"/>
      <c r="AJ34" s="64"/>
      <c r="AK34" s="58"/>
      <c r="AL34" s="63"/>
      <c r="AM34" s="56">
        <f t="shared" ca="1" si="0"/>
        <v>45251</v>
      </c>
      <c r="AN34" s="62">
        <f t="shared" si="1"/>
        <v>44409</v>
      </c>
      <c r="AO34" s="67"/>
      <c r="AP34" s="67"/>
    </row>
    <row r="35" spans="1:42" ht="16.95" customHeight="1" x14ac:dyDescent="0.3">
      <c r="A35" s="50">
        <v>23</v>
      </c>
      <c r="B35" s="23"/>
      <c r="C35" s="21"/>
      <c r="D35" s="5"/>
      <c r="E35" s="22"/>
      <c r="F35" s="27"/>
      <c r="G35" s="21"/>
      <c r="H35" s="36"/>
      <c r="I35" s="21"/>
      <c r="J35" s="27"/>
      <c r="K35" s="21"/>
      <c r="L35" s="21"/>
      <c r="M35" s="15"/>
      <c r="N35" s="15"/>
      <c r="O35" s="15"/>
      <c r="P35" s="15"/>
      <c r="Q35" s="15"/>
      <c r="R35" s="83"/>
      <c r="S35" s="15"/>
      <c r="T35" s="24"/>
      <c r="U35" s="24"/>
      <c r="V35" s="83"/>
      <c r="W35" s="15"/>
      <c r="X35" s="24"/>
      <c r="Y35" s="24"/>
      <c r="Z35" s="83"/>
      <c r="AA35" s="15"/>
      <c r="AB35" s="24"/>
      <c r="AC35" s="24"/>
      <c r="AD35" s="83"/>
      <c r="AE35" s="15"/>
      <c r="AF35" s="24"/>
      <c r="AG35" s="24"/>
      <c r="AH35" s="37"/>
      <c r="AI35" s="59"/>
      <c r="AJ35" s="64"/>
      <c r="AK35" s="58"/>
      <c r="AL35" s="63"/>
      <c r="AM35" s="56">
        <f t="shared" ca="1" si="0"/>
        <v>45251</v>
      </c>
      <c r="AN35" s="62">
        <f t="shared" si="1"/>
        <v>44409</v>
      </c>
      <c r="AO35" s="67"/>
      <c r="AP35" s="67"/>
    </row>
    <row r="36" spans="1:42" ht="16.95" customHeight="1" x14ac:dyDescent="0.3">
      <c r="A36" s="50">
        <v>24</v>
      </c>
      <c r="B36" s="23"/>
      <c r="C36" s="21"/>
      <c r="D36" s="5"/>
      <c r="E36" s="22"/>
      <c r="F36" s="27"/>
      <c r="G36" s="21"/>
      <c r="H36" s="36"/>
      <c r="I36" s="21"/>
      <c r="J36" s="27"/>
      <c r="K36" s="21"/>
      <c r="L36" s="21"/>
      <c r="M36" s="15"/>
      <c r="N36" s="15"/>
      <c r="O36" s="15"/>
      <c r="P36" s="15"/>
      <c r="Q36" s="15"/>
      <c r="R36" s="83"/>
      <c r="S36" s="15"/>
      <c r="T36" s="24"/>
      <c r="U36" s="24"/>
      <c r="V36" s="83"/>
      <c r="W36" s="15"/>
      <c r="X36" s="24"/>
      <c r="Y36" s="24"/>
      <c r="Z36" s="83"/>
      <c r="AA36" s="15"/>
      <c r="AB36" s="24"/>
      <c r="AC36" s="24"/>
      <c r="AD36" s="83"/>
      <c r="AE36" s="15"/>
      <c r="AF36" s="24"/>
      <c r="AG36" s="24"/>
      <c r="AH36" s="37"/>
      <c r="AI36" s="59"/>
      <c r="AJ36" s="64"/>
      <c r="AK36" s="58"/>
      <c r="AL36" s="63"/>
      <c r="AM36" s="56">
        <f t="shared" ca="1" si="0"/>
        <v>45251</v>
      </c>
      <c r="AN36" s="62">
        <f t="shared" si="1"/>
        <v>44409</v>
      </c>
      <c r="AO36" s="67"/>
      <c r="AP36" s="67"/>
    </row>
    <row r="37" spans="1:42" ht="16.95" customHeight="1" x14ac:dyDescent="0.3">
      <c r="A37" s="50">
        <v>25</v>
      </c>
      <c r="B37" s="23"/>
      <c r="C37" s="21"/>
      <c r="D37" s="5"/>
      <c r="E37" s="22"/>
      <c r="F37" s="27"/>
      <c r="G37" s="21"/>
      <c r="H37" s="36"/>
      <c r="I37" s="21"/>
      <c r="J37" s="27"/>
      <c r="K37" s="21"/>
      <c r="L37" s="21"/>
      <c r="M37" s="15"/>
      <c r="N37" s="15"/>
      <c r="O37" s="15"/>
      <c r="P37" s="15"/>
      <c r="Q37" s="15"/>
      <c r="R37" s="83"/>
      <c r="S37" s="15"/>
      <c r="T37" s="24"/>
      <c r="U37" s="24"/>
      <c r="V37" s="83"/>
      <c r="W37" s="15"/>
      <c r="X37" s="24"/>
      <c r="Y37" s="24"/>
      <c r="Z37" s="83"/>
      <c r="AA37" s="15"/>
      <c r="AB37" s="24"/>
      <c r="AC37" s="24"/>
      <c r="AD37" s="83"/>
      <c r="AE37" s="15"/>
      <c r="AF37" s="24"/>
      <c r="AG37" s="24"/>
      <c r="AH37" s="37"/>
      <c r="AI37" s="59"/>
      <c r="AJ37" s="64"/>
      <c r="AK37" s="58"/>
      <c r="AL37" s="63"/>
      <c r="AM37" s="56">
        <f t="shared" ca="1" si="0"/>
        <v>45251</v>
      </c>
      <c r="AN37" s="62">
        <f t="shared" si="1"/>
        <v>44409</v>
      </c>
      <c r="AO37" s="67"/>
      <c r="AP37" s="67"/>
    </row>
    <row r="38" spans="1:42" ht="16.95" customHeight="1" x14ac:dyDescent="0.3">
      <c r="A38" s="50">
        <v>26</v>
      </c>
      <c r="B38" s="23"/>
      <c r="C38" s="21"/>
      <c r="D38" s="5"/>
      <c r="E38" s="22"/>
      <c r="F38" s="27"/>
      <c r="G38" s="21"/>
      <c r="H38" s="36"/>
      <c r="I38" s="21"/>
      <c r="J38" s="27"/>
      <c r="K38" s="21"/>
      <c r="L38" s="21"/>
      <c r="M38" s="15"/>
      <c r="N38" s="15"/>
      <c r="O38" s="15"/>
      <c r="P38" s="15"/>
      <c r="Q38" s="15"/>
      <c r="R38" s="83"/>
      <c r="S38" s="15"/>
      <c r="T38" s="24"/>
      <c r="U38" s="24"/>
      <c r="V38" s="83"/>
      <c r="W38" s="15"/>
      <c r="X38" s="24"/>
      <c r="Y38" s="24"/>
      <c r="Z38" s="83"/>
      <c r="AA38" s="15"/>
      <c r="AB38" s="24"/>
      <c r="AC38" s="24"/>
      <c r="AD38" s="83"/>
      <c r="AE38" s="15"/>
      <c r="AF38" s="24"/>
      <c r="AG38" s="24"/>
      <c r="AH38" s="37"/>
      <c r="AI38" s="59"/>
      <c r="AJ38" s="64"/>
      <c r="AK38" s="58"/>
      <c r="AL38" s="63"/>
      <c r="AM38" s="56">
        <f t="shared" ca="1" si="0"/>
        <v>45251</v>
      </c>
      <c r="AN38" s="62">
        <f t="shared" si="1"/>
        <v>44409</v>
      </c>
      <c r="AO38" s="67"/>
      <c r="AP38" s="67"/>
    </row>
    <row r="39" spans="1:42" ht="16.95" customHeight="1" x14ac:dyDescent="0.3">
      <c r="A39" s="50">
        <v>27</v>
      </c>
      <c r="B39" s="23"/>
      <c r="C39" s="21"/>
      <c r="D39" s="5"/>
      <c r="E39" s="22"/>
      <c r="F39" s="27"/>
      <c r="G39" s="21"/>
      <c r="H39" s="36"/>
      <c r="I39" s="21"/>
      <c r="J39" s="27"/>
      <c r="K39" s="21"/>
      <c r="L39" s="21"/>
      <c r="M39" s="15"/>
      <c r="N39" s="15"/>
      <c r="O39" s="15"/>
      <c r="P39" s="15"/>
      <c r="Q39" s="15"/>
      <c r="R39" s="83"/>
      <c r="S39" s="15"/>
      <c r="T39" s="24"/>
      <c r="U39" s="24"/>
      <c r="V39" s="83"/>
      <c r="W39" s="15"/>
      <c r="X39" s="24"/>
      <c r="Y39" s="24"/>
      <c r="Z39" s="83"/>
      <c r="AA39" s="15"/>
      <c r="AB39" s="24"/>
      <c r="AC39" s="24"/>
      <c r="AD39" s="83"/>
      <c r="AE39" s="15"/>
      <c r="AF39" s="24"/>
      <c r="AG39" s="24"/>
      <c r="AH39" s="37"/>
      <c r="AI39" s="59"/>
      <c r="AJ39" s="64"/>
      <c r="AK39" s="58"/>
      <c r="AL39" s="63"/>
      <c r="AM39" s="56">
        <f t="shared" ca="1" si="0"/>
        <v>45251</v>
      </c>
      <c r="AN39" s="62">
        <f t="shared" si="1"/>
        <v>44409</v>
      </c>
      <c r="AO39" s="67"/>
      <c r="AP39" s="67"/>
    </row>
    <row r="40" spans="1:42" ht="16.95" customHeight="1" x14ac:dyDescent="0.3">
      <c r="A40" s="50">
        <v>28</v>
      </c>
      <c r="B40" s="23"/>
      <c r="C40" s="21"/>
      <c r="D40" s="5"/>
      <c r="E40" s="22"/>
      <c r="F40" s="27"/>
      <c r="G40" s="21"/>
      <c r="H40" s="36"/>
      <c r="I40" s="21"/>
      <c r="J40" s="27"/>
      <c r="K40" s="21"/>
      <c r="L40" s="21"/>
      <c r="M40" s="15"/>
      <c r="N40" s="15"/>
      <c r="O40" s="15"/>
      <c r="P40" s="15"/>
      <c r="Q40" s="15"/>
      <c r="R40" s="83"/>
      <c r="S40" s="15"/>
      <c r="T40" s="24"/>
      <c r="U40" s="24"/>
      <c r="V40" s="83"/>
      <c r="W40" s="15"/>
      <c r="X40" s="24"/>
      <c r="Y40" s="24"/>
      <c r="Z40" s="83"/>
      <c r="AA40" s="15"/>
      <c r="AB40" s="24"/>
      <c r="AC40" s="24"/>
      <c r="AD40" s="83"/>
      <c r="AE40" s="15"/>
      <c r="AF40" s="24"/>
      <c r="AG40" s="24"/>
      <c r="AH40" s="37"/>
      <c r="AI40" s="59"/>
      <c r="AJ40" s="64"/>
      <c r="AK40" s="58"/>
      <c r="AL40" s="63"/>
      <c r="AM40" s="56">
        <f t="shared" ca="1" si="0"/>
        <v>45251</v>
      </c>
      <c r="AN40" s="62">
        <f t="shared" si="1"/>
        <v>44409</v>
      </c>
      <c r="AO40" s="67"/>
      <c r="AP40" s="67"/>
    </row>
    <row r="41" spans="1:42" ht="16.95" customHeight="1" x14ac:dyDescent="0.3">
      <c r="A41" s="50">
        <v>29</v>
      </c>
      <c r="B41" s="23"/>
      <c r="C41" s="21"/>
      <c r="D41" s="5"/>
      <c r="E41" s="22"/>
      <c r="F41" s="27"/>
      <c r="G41" s="21"/>
      <c r="H41" s="36"/>
      <c r="I41" s="21"/>
      <c r="J41" s="27"/>
      <c r="K41" s="21"/>
      <c r="L41" s="21"/>
      <c r="M41" s="15"/>
      <c r="N41" s="15"/>
      <c r="O41" s="15"/>
      <c r="P41" s="15"/>
      <c r="Q41" s="15"/>
      <c r="R41" s="83"/>
      <c r="S41" s="15"/>
      <c r="T41" s="24"/>
      <c r="U41" s="24"/>
      <c r="V41" s="83"/>
      <c r="W41" s="15"/>
      <c r="X41" s="24"/>
      <c r="Y41" s="24"/>
      <c r="Z41" s="83"/>
      <c r="AA41" s="15"/>
      <c r="AB41" s="24"/>
      <c r="AC41" s="24"/>
      <c r="AD41" s="83"/>
      <c r="AE41" s="15"/>
      <c r="AF41" s="24"/>
      <c r="AG41" s="24"/>
      <c r="AH41" s="37"/>
      <c r="AI41" s="59"/>
      <c r="AJ41" s="64"/>
      <c r="AK41" s="58"/>
      <c r="AL41" s="63"/>
      <c r="AM41" s="56">
        <f t="shared" ca="1" si="0"/>
        <v>45251</v>
      </c>
      <c r="AN41" s="62">
        <f t="shared" si="1"/>
        <v>44409</v>
      </c>
      <c r="AO41" s="67"/>
      <c r="AP41" s="67"/>
    </row>
    <row r="42" spans="1:42" ht="16.95" customHeight="1" x14ac:dyDescent="0.3">
      <c r="A42" s="50">
        <v>30</v>
      </c>
      <c r="B42" s="23"/>
      <c r="C42" s="21"/>
      <c r="D42" s="5"/>
      <c r="E42" s="22"/>
      <c r="F42" s="27"/>
      <c r="G42" s="21"/>
      <c r="H42" s="36"/>
      <c r="I42" s="21"/>
      <c r="J42" s="27"/>
      <c r="K42" s="21"/>
      <c r="L42" s="21"/>
      <c r="M42" s="15"/>
      <c r="N42" s="15"/>
      <c r="O42" s="15"/>
      <c r="P42" s="15"/>
      <c r="Q42" s="15"/>
      <c r="R42" s="83"/>
      <c r="S42" s="15"/>
      <c r="T42" s="24"/>
      <c r="U42" s="24"/>
      <c r="V42" s="83"/>
      <c r="W42" s="15"/>
      <c r="X42" s="24"/>
      <c r="Y42" s="24"/>
      <c r="Z42" s="83"/>
      <c r="AA42" s="15"/>
      <c r="AB42" s="24"/>
      <c r="AC42" s="24"/>
      <c r="AD42" s="83"/>
      <c r="AE42" s="15"/>
      <c r="AF42" s="24"/>
      <c r="AG42" s="24"/>
      <c r="AH42" s="37"/>
      <c r="AI42" s="59"/>
      <c r="AJ42" s="64"/>
      <c r="AK42" s="58"/>
      <c r="AL42" s="63"/>
      <c r="AM42" s="56">
        <f t="shared" ca="1" si="0"/>
        <v>45251</v>
      </c>
      <c r="AN42" s="62">
        <f t="shared" si="1"/>
        <v>44409</v>
      </c>
      <c r="AO42" s="67"/>
      <c r="AP42" s="67"/>
    </row>
    <row r="43" spans="1:42" ht="16.95" customHeight="1" x14ac:dyDescent="0.3">
      <c r="A43" s="50">
        <v>31</v>
      </c>
      <c r="B43" s="23"/>
      <c r="C43" s="21"/>
      <c r="D43" s="5"/>
      <c r="E43" s="22"/>
      <c r="F43" s="27"/>
      <c r="G43" s="21"/>
      <c r="H43" s="36"/>
      <c r="I43" s="21"/>
      <c r="J43" s="27"/>
      <c r="K43" s="21"/>
      <c r="L43" s="21"/>
      <c r="M43" s="15"/>
      <c r="N43" s="15"/>
      <c r="O43" s="15"/>
      <c r="P43" s="15"/>
      <c r="Q43" s="15"/>
      <c r="R43" s="83"/>
      <c r="S43" s="15"/>
      <c r="T43" s="24"/>
      <c r="U43" s="24"/>
      <c r="V43" s="83"/>
      <c r="W43" s="15"/>
      <c r="X43" s="24"/>
      <c r="Y43" s="24"/>
      <c r="Z43" s="83"/>
      <c r="AA43" s="15"/>
      <c r="AB43" s="24"/>
      <c r="AC43" s="24"/>
      <c r="AD43" s="83"/>
      <c r="AE43" s="15"/>
      <c r="AF43" s="24"/>
      <c r="AG43" s="24"/>
      <c r="AH43" s="37"/>
      <c r="AI43" s="59"/>
      <c r="AJ43" s="64"/>
      <c r="AK43" s="58"/>
      <c r="AL43" s="63"/>
      <c r="AM43" s="56">
        <f t="shared" ca="1" si="0"/>
        <v>45251</v>
      </c>
      <c r="AN43" s="62">
        <f t="shared" si="1"/>
        <v>44409</v>
      </c>
      <c r="AO43" s="67"/>
      <c r="AP43" s="67"/>
    </row>
    <row r="44" spans="1:42" ht="16.95" customHeight="1" x14ac:dyDescent="0.3">
      <c r="A44" s="50">
        <v>32</v>
      </c>
      <c r="B44" s="23"/>
      <c r="C44" s="21"/>
      <c r="D44" s="5"/>
      <c r="E44" s="22"/>
      <c r="F44" s="27"/>
      <c r="G44" s="21"/>
      <c r="H44" s="36"/>
      <c r="I44" s="21"/>
      <c r="J44" s="27"/>
      <c r="K44" s="21"/>
      <c r="L44" s="21"/>
      <c r="M44" s="15"/>
      <c r="N44" s="15"/>
      <c r="O44" s="15"/>
      <c r="P44" s="15"/>
      <c r="Q44" s="15"/>
      <c r="R44" s="83"/>
      <c r="S44" s="15"/>
      <c r="T44" s="24"/>
      <c r="U44" s="24"/>
      <c r="V44" s="83"/>
      <c r="W44" s="15"/>
      <c r="X44" s="24"/>
      <c r="Y44" s="24"/>
      <c r="Z44" s="83"/>
      <c r="AA44" s="15"/>
      <c r="AB44" s="24"/>
      <c r="AC44" s="24"/>
      <c r="AD44" s="83"/>
      <c r="AE44" s="15"/>
      <c r="AF44" s="24"/>
      <c r="AG44" s="24"/>
      <c r="AH44" s="37"/>
      <c r="AI44" s="59"/>
      <c r="AJ44" s="64"/>
      <c r="AK44" s="58"/>
      <c r="AL44" s="63"/>
      <c r="AM44" s="56">
        <f t="shared" ca="1" si="0"/>
        <v>45251</v>
      </c>
      <c r="AN44" s="62">
        <f t="shared" si="1"/>
        <v>44409</v>
      </c>
      <c r="AO44" s="67"/>
      <c r="AP44" s="67"/>
    </row>
    <row r="45" spans="1:42" ht="16.95" customHeight="1" x14ac:dyDescent="0.3">
      <c r="A45" s="50">
        <v>33</v>
      </c>
      <c r="B45" s="23"/>
      <c r="C45" s="21"/>
      <c r="D45" s="5"/>
      <c r="E45" s="22"/>
      <c r="F45" s="27"/>
      <c r="G45" s="21"/>
      <c r="H45" s="36"/>
      <c r="I45" s="21"/>
      <c r="J45" s="27"/>
      <c r="K45" s="21"/>
      <c r="L45" s="21"/>
      <c r="M45" s="15"/>
      <c r="N45" s="15"/>
      <c r="O45" s="15"/>
      <c r="P45" s="15"/>
      <c r="Q45" s="15"/>
      <c r="R45" s="83"/>
      <c r="S45" s="15"/>
      <c r="T45" s="24"/>
      <c r="U45" s="24"/>
      <c r="V45" s="83"/>
      <c r="W45" s="15"/>
      <c r="X45" s="24"/>
      <c r="Y45" s="24"/>
      <c r="Z45" s="83"/>
      <c r="AA45" s="15"/>
      <c r="AB45" s="24"/>
      <c r="AC45" s="24"/>
      <c r="AD45" s="83"/>
      <c r="AE45" s="15"/>
      <c r="AF45" s="24"/>
      <c r="AG45" s="24"/>
      <c r="AH45" s="37"/>
      <c r="AI45" s="59"/>
      <c r="AJ45" s="64"/>
      <c r="AK45" s="58"/>
      <c r="AL45" s="63"/>
      <c r="AM45" s="56">
        <f t="shared" ca="1" si="0"/>
        <v>45251</v>
      </c>
      <c r="AN45" s="62">
        <f t="shared" si="1"/>
        <v>44409</v>
      </c>
      <c r="AO45" s="67"/>
      <c r="AP45" s="67"/>
    </row>
    <row r="46" spans="1:42" ht="16.95" customHeight="1" x14ac:dyDescent="0.3">
      <c r="A46" s="50">
        <v>34</v>
      </c>
      <c r="B46" s="23"/>
      <c r="C46" s="21"/>
      <c r="D46" s="5"/>
      <c r="E46" s="22"/>
      <c r="F46" s="27"/>
      <c r="G46" s="21"/>
      <c r="H46" s="36"/>
      <c r="I46" s="21"/>
      <c r="J46" s="27"/>
      <c r="K46" s="21"/>
      <c r="L46" s="21"/>
      <c r="M46" s="15"/>
      <c r="N46" s="15"/>
      <c r="O46" s="15"/>
      <c r="P46" s="15"/>
      <c r="Q46" s="15"/>
      <c r="R46" s="83"/>
      <c r="S46" s="15"/>
      <c r="T46" s="24"/>
      <c r="U46" s="24"/>
      <c r="V46" s="83"/>
      <c r="W46" s="15"/>
      <c r="X46" s="24"/>
      <c r="Y46" s="24"/>
      <c r="Z46" s="83"/>
      <c r="AA46" s="15"/>
      <c r="AB46" s="24"/>
      <c r="AC46" s="24"/>
      <c r="AD46" s="83"/>
      <c r="AE46" s="15"/>
      <c r="AF46" s="24"/>
      <c r="AG46" s="24"/>
      <c r="AH46" s="37"/>
      <c r="AI46" s="59"/>
      <c r="AJ46" s="64"/>
      <c r="AK46" s="58"/>
      <c r="AL46" s="63"/>
      <c r="AM46" s="56">
        <f t="shared" ca="1" si="0"/>
        <v>45251</v>
      </c>
      <c r="AN46" s="62">
        <f t="shared" si="1"/>
        <v>44409</v>
      </c>
      <c r="AO46" s="67"/>
      <c r="AP46" s="67"/>
    </row>
    <row r="47" spans="1:42" ht="16.95" customHeight="1" x14ac:dyDescent="0.3">
      <c r="A47" s="50">
        <v>35</v>
      </c>
      <c r="B47" s="23"/>
      <c r="C47" s="21"/>
      <c r="D47" s="5"/>
      <c r="E47" s="22"/>
      <c r="F47" s="27"/>
      <c r="G47" s="21"/>
      <c r="H47" s="36"/>
      <c r="I47" s="21"/>
      <c r="J47" s="27"/>
      <c r="K47" s="21"/>
      <c r="L47" s="21"/>
      <c r="M47" s="15"/>
      <c r="N47" s="15"/>
      <c r="O47" s="15"/>
      <c r="P47" s="15"/>
      <c r="Q47" s="15"/>
      <c r="R47" s="83"/>
      <c r="S47" s="15"/>
      <c r="T47" s="24"/>
      <c r="U47" s="24"/>
      <c r="V47" s="83"/>
      <c r="W47" s="15"/>
      <c r="X47" s="24"/>
      <c r="Y47" s="24"/>
      <c r="Z47" s="83"/>
      <c r="AA47" s="15"/>
      <c r="AB47" s="24"/>
      <c r="AC47" s="24"/>
      <c r="AD47" s="83"/>
      <c r="AE47" s="15"/>
      <c r="AF47" s="24"/>
      <c r="AG47" s="24"/>
      <c r="AH47" s="37"/>
      <c r="AI47" s="59"/>
      <c r="AJ47" s="64"/>
      <c r="AK47" s="58"/>
      <c r="AL47" s="63"/>
      <c r="AM47" s="56">
        <f t="shared" ca="1" si="0"/>
        <v>45251</v>
      </c>
      <c r="AN47" s="62">
        <f t="shared" si="1"/>
        <v>44409</v>
      </c>
      <c r="AO47" s="67"/>
      <c r="AP47" s="67"/>
    </row>
    <row r="48" spans="1:42" ht="16.95" customHeight="1" x14ac:dyDescent="0.3">
      <c r="A48" s="50">
        <v>36</v>
      </c>
      <c r="B48" s="23"/>
      <c r="C48" s="21"/>
      <c r="D48" s="5"/>
      <c r="E48" s="22"/>
      <c r="F48" s="27"/>
      <c r="G48" s="21"/>
      <c r="H48" s="36"/>
      <c r="I48" s="21"/>
      <c r="J48" s="27"/>
      <c r="K48" s="21"/>
      <c r="L48" s="21"/>
      <c r="M48" s="15"/>
      <c r="N48" s="15"/>
      <c r="O48" s="15"/>
      <c r="P48" s="15"/>
      <c r="Q48" s="15"/>
      <c r="R48" s="83"/>
      <c r="S48" s="15"/>
      <c r="T48" s="24"/>
      <c r="U48" s="24"/>
      <c r="V48" s="83"/>
      <c r="W48" s="15"/>
      <c r="X48" s="24"/>
      <c r="Y48" s="24"/>
      <c r="Z48" s="83"/>
      <c r="AA48" s="15"/>
      <c r="AB48" s="24"/>
      <c r="AC48" s="24"/>
      <c r="AD48" s="83"/>
      <c r="AE48" s="15"/>
      <c r="AF48" s="24"/>
      <c r="AG48" s="24"/>
      <c r="AH48" s="37"/>
      <c r="AI48" s="59"/>
      <c r="AJ48" s="64"/>
      <c r="AK48" s="58"/>
      <c r="AL48" s="63"/>
      <c r="AM48" s="56">
        <f t="shared" ca="1" si="0"/>
        <v>45251</v>
      </c>
      <c r="AN48" s="62">
        <f t="shared" si="1"/>
        <v>44409</v>
      </c>
      <c r="AO48" s="67"/>
      <c r="AP48" s="67"/>
    </row>
    <row r="49" spans="1:42" ht="16.95" customHeight="1" x14ac:dyDescent="0.3">
      <c r="A49" s="50">
        <v>37</v>
      </c>
      <c r="B49" s="23"/>
      <c r="C49" s="21"/>
      <c r="D49" s="5"/>
      <c r="E49" s="22"/>
      <c r="F49" s="27"/>
      <c r="G49" s="21"/>
      <c r="H49" s="36"/>
      <c r="I49" s="21"/>
      <c r="J49" s="27"/>
      <c r="K49" s="21"/>
      <c r="L49" s="21"/>
      <c r="M49" s="15"/>
      <c r="N49" s="15"/>
      <c r="O49" s="15"/>
      <c r="P49" s="15"/>
      <c r="Q49" s="15"/>
      <c r="R49" s="83"/>
      <c r="S49" s="15"/>
      <c r="T49" s="24"/>
      <c r="U49" s="24"/>
      <c r="V49" s="83"/>
      <c r="W49" s="15"/>
      <c r="X49" s="24"/>
      <c r="Y49" s="24"/>
      <c r="Z49" s="83"/>
      <c r="AA49" s="15"/>
      <c r="AB49" s="24"/>
      <c r="AC49" s="24"/>
      <c r="AD49" s="83"/>
      <c r="AE49" s="15"/>
      <c r="AF49" s="24"/>
      <c r="AG49" s="24"/>
      <c r="AH49" s="37"/>
      <c r="AI49" s="59"/>
      <c r="AJ49" s="64"/>
      <c r="AK49" s="58"/>
      <c r="AL49" s="63"/>
      <c r="AM49" s="56">
        <f t="shared" ca="1" si="0"/>
        <v>45251</v>
      </c>
      <c r="AN49" s="62">
        <f t="shared" si="1"/>
        <v>44409</v>
      </c>
      <c r="AO49" s="67"/>
      <c r="AP49" s="67"/>
    </row>
    <row r="50" spans="1:42" ht="16.95" customHeight="1" x14ac:dyDescent="0.3">
      <c r="A50" s="50">
        <v>38</v>
      </c>
      <c r="B50" s="23"/>
      <c r="C50" s="21"/>
      <c r="D50" s="5"/>
      <c r="E50" s="22"/>
      <c r="F50" s="27"/>
      <c r="G50" s="21"/>
      <c r="H50" s="36"/>
      <c r="I50" s="21"/>
      <c r="J50" s="27"/>
      <c r="K50" s="21"/>
      <c r="L50" s="21"/>
      <c r="M50" s="15"/>
      <c r="N50" s="15"/>
      <c r="O50" s="15"/>
      <c r="P50" s="15"/>
      <c r="Q50" s="15"/>
      <c r="R50" s="83"/>
      <c r="S50" s="15"/>
      <c r="T50" s="24"/>
      <c r="U50" s="24"/>
      <c r="V50" s="83"/>
      <c r="W50" s="15"/>
      <c r="X50" s="24"/>
      <c r="Y50" s="24"/>
      <c r="Z50" s="83"/>
      <c r="AA50" s="15"/>
      <c r="AB50" s="24"/>
      <c r="AC50" s="24"/>
      <c r="AD50" s="83"/>
      <c r="AE50" s="15"/>
      <c r="AF50" s="24"/>
      <c r="AG50" s="24"/>
      <c r="AH50" s="37"/>
      <c r="AI50" s="59"/>
      <c r="AJ50" s="64"/>
      <c r="AK50" s="58"/>
      <c r="AL50" s="63"/>
      <c r="AM50" s="56">
        <f t="shared" ca="1" si="0"/>
        <v>45251</v>
      </c>
      <c r="AN50" s="62">
        <f t="shared" si="1"/>
        <v>44409</v>
      </c>
      <c r="AO50" s="67"/>
      <c r="AP50" s="67"/>
    </row>
    <row r="51" spans="1:42" ht="16.95" customHeight="1" x14ac:dyDescent="0.3">
      <c r="A51" s="50">
        <v>39</v>
      </c>
      <c r="B51" s="23"/>
      <c r="C51" s="21"/>
      <c r="D51" s="5"/>
      <c r="E51" s="22"/>
      <c r="F51" s="27"/>
      <c r="G51" s="21"/>
      <c r="H51" s="36"/>
      <c r="I51" s="21"/>
      <c r="J51" s="27"/>
      <c r="K51" s="21"/>
      <c r="L51" s="21"/>
      <c r="M51" s="15"/>
      <c r="N51" s="15"/>
      <c r="O51" s="15"/>
      <c r="P51" s="15"/>
      <c r="Q51" s="15"/>
      <c r="R51" s="83"/>
      <c r="S51" s="15"/>
      <c r="T51" s="24"/>
      <c r="U51" s="24"/>
      <c r="V51" s="83"/>
      <c r="W51" s="15"/>
      <c r="X51" s="24"/>
      <c r="Y51" s="24"/>
      <c r="Z51" s="83"/>
      <c r="AA51" s="15"/>
      <c r="AB51" s="24"/>
      <c r="AC51" s="24"/>
      <c r="AD51" s="83"/>
      <c r="AE51" s="15"/>
      <c r="AF51" s="24"/>
      <c r="AG51" s="24"/>
      <c r="AH51" s="37"/>
      <c r="AI51" s="59"/>
      <c r="AJ51" s="64"/>
      <c r="AK51" s="58"/>
      <c r="AL51" s="63"/>
      <c r="AM51" s="56">
        <f t="shared" ca="1" si="0"/>
        <v>45251</v>
      </c>
      <c r="AN51" s="62">
        <f t="shared" si="1"/>
        <v>44409</v>
      </c>
      <c r="AO51" s="67"/>
      <c r="AP51" s="67"/>
    </row>
    <row r="52" spans="1:42" ht="16.95" customHeight="1" x14ac:dyDescent="0.3">
      <c r="A52" s="50">
        <v>40</v>
      </c>
      <c r="B52" s="23"/>
      <c r="C52" s="21"/>
      <c r="D52" s="5"/>
      <c r="E52" s="22"/>
      <c r="F52" s="27"/>
      <c r="G52" s="21"/>
      <c r="H52" s="36"/>
      <c r="I52" s="21"/>
      <c r="J52" s="27"/>
      <c r="K52" s="21"/>
      <c r="L52" s="21"/>
      <c r="M52" s="15"/>
      <c r="N52" s="15"/>
      <c r="O52" s="15"/>
      <c r="P52" s="15"/>
      <c r="Q52" s="15"/>
      <c r="R52" s="83"/>
      <c r="S52" s="15"/>
      <c r="T52" s="24"/>
      <c r="U52" s="24"/>
      <c r="V52" s="83"/>
      <c r="W52" s="15"/>
      <c r="X52" s="24"/>
      <c r="Y52" s="24"/>
      <c r="Z52" s="83"/>
      <c r="AA52" s="15"/>
      <c r="AB52" s="24"/>
      <c r="AC52" s="24"/>
      <c r="AD52" s="83"/>
      <c r="AE52" s="15"/>
      <c r="AF52" s="24"/>
      <c r="AG52" s="24"/>
      <c r="AH52" s="37"/>
      <c r="AI52" s="59"/>
      <c r="AJ52" s="64"/>
      <c r="AK52" s="58"/>
      <c r="AL52" s="63"/>
      <c r="AM52" s="56">
        <f t="shared" ca="1" si="0"/>
        <v>45251</v>
      </c>
      <c r="AN52" s="62">
        <f t="shared" si="1"/>
        <v>44409</v>
      </c>
      <c r="AO52" s="67"/>
      <c r="AP52" s="67"/>
    </row>
    <row r="53" spans="1:42" ht="16.95" customHeight="1" x14ac:dyDescent="0.3">
      <c r="A53" s="50">
        <v>41</v>
      </c>
      <c r="B53" s="23"/>
      <c r="C53" s="21"/>
      <c r="D53" s="5"/>
      <c r="E53" s="22"/>
      <c r="F53" s="27"/>
      <c r="G53" s="21"/>
      <c r="H53" s="36"/>
      <c r="I53" s="21"/>
      <c r="J53" s="27"/>
      <c r="K53" s="21"/>
      <c r="L53" s="21"/>
      <c r="M53" s="15"/>
      <c r="N53" s="15"/>
      <c r="O53" s="15"/>
      <c r="P53" s="15"/>
      <c r="Q53" s="15"/>
      <c r="R53" s="83"/>
      <c r="S53" s="15"/>
      <c r="T53" s="24"/>
      <c r="U53" s="24"/>
      <c r="V53" s="83"/>
      <c r="W53" s="15"/>
      <c r="X53" s="24"/>
      <c r="Y53" s="24"/>
      <c r="Z53" s="83"/>
      <c r="AA53" s="15"/>
      <c r="AB53" s="24"/>
      <c r="AC53" s="24"/>
      <c r="AD53" s="83"/>
      <c r="AE53" s="15"/>
      <c r="AF53" s="24"/>
      <c r="AG53" s="24"/>
      <c r="AH53" s="37"/>
      <c r="AI53" s="59"/>
      <c r="AJ53" s="64"/>
      <c r="AK53" s="58"/>
      <c r="AL53" s="63"/>
      <c r="AM53" s="56">
        <f t="shared" ca="1" si="0"/>
        <v>45251</v>
      </c>
      <c r="AN53" s="62">
        <f t="shared" si="1"/>
        <v>44409</v>
      </c>
      <c r="AO53" s="67"/>
      <c r="AP53" s="67"/>
    </row>
    <row r="54" spans="1:42" ht="16.95" customHeight="1" x14ac:dyDescent="0.3">
      <c r="A54" s="50">
        <v>42</v>
      </c>
      <c r="B54" s="23"/>
      <c r="C54" s="21"/>
      <c r="D54" s="5"/>
      <c r="E54" s="22"/>
      <c r="F54" s="27"/>
      <c r="G54" s="21"/>
      <c r="H54" s="36"/>
      <c r="I54" s="21"/>
      <c r="J54" s="27"/>
      <c r="K54" s="21"/>
      <c r="L54" s="21"/>
      <c r="M54" s="15"/>
      <c r="N54" s="15"/>
      <c r="O54" s="15"/>
      <c r="P54" s="15"/>
      <c r="Q54" s="15"/>
      <c r="R54" s="83"/>
      <c r="S54" s="15"/>
      <c r="T54" s="24"/>
      <c r="U54" s="24"/>
      <c r="V54" s="83"/>
      <c r="W54" s="15"/>
      <c r="X54" s="24"/>
      <c r="Y54" s="24"/>
      <c r="Z54" s="83"/>
      <c r="AA54" s="15"/>
      <c r="AB54" s="24"/>
      <c r="AC54" s="24"/>
      <c r="AD54" s="83"/>
      <c r="AE54" s="15"/>
      <c r="AF54" s="24"/>
      <c r="AG54" s="24"/>
      <c r="AH54" s="37"/>
      <c r="AI54" s="59"/>
      <c r="AJ54" s="64"/>
      <c r="AK54" s="58"/>
      <c r="AL54" s="63"/>
      <c r="AM54" s="56">
        <f t="shared" ca="1" si="0"/>
        <v>45251</v>
      </c>
      <c r="AN54" s="62">
        <f t="shared" si="1"/>
        <v>44409</v>
      </c>
      <c r="AO54" s="67"/>
      <c r="AP54" s="67"/>
    </row>
    <row r="55" spans="1:42" ht="16.95" customHeight="1" x14ac:dyDescent="0.3">
      <c r="A55" s="50">
        <v>43</v>
      </c>
      <c r="B55" s="23"/>
      <c r="C55" s="21"/>
      <c r="D55" s="5"/>
      <c r="E55" s="22"/>
      <c r="F55" s="27"/>
      <c r="G55" s="21"/>
      <c r="H55" s="36"/>
      <c r="I55" s="21"/>
      <c r="J55" s="27"/>
      <c r="K55" s="21"/>
      <c r="L55" s="21"/>
      <c r="M55" s="15"/>
      <c r="N55" s="15"/>
      <c r="O55" s="15"/>
      <c r="P55" s="15"/>
      <c r="Q55" s="15"/>
      <c r="R55" s="83"/>
      <c r="S55" s="15"/>
      <c r="T55" s="24"/>
      <c r="U55" s="24"/>
      <c r="V55" s="83"/>
      <c r="W55" s="15"/>
      <c r="X55" s="24"/>
      <c r="Y55" s="24"/>
      <c r="Z55" s="83"/>
      <c r="AA55" s="15"/>
      <c r="AB55" s="24"/>
      <c r="AC55" s="24"/>
      <c r="AD55" s="83"/>
      <c r="AE55" s="15"/>
      <c r="AF55" s="24"/>
      <c r="AG55" s="24"/>
      <c r="AH55" s="37"/>
      <c r="AI55" s="59"/>
      <c r="AJ55" s="64"/>
      <c r="AK55" s="58"/>
      <c r="AL55" s="63"/>
      <c r="AM55" s="56">
        <f t="shared" ca="1" si="0"/>
        <v>45251</v>
      </c>
      <c r="AN55" s="62">
        <f t="shared" si="1"/>
        <v>44409</v>
      </c>
      <c r="AO55" s="67"/>
      <c r="AP55" s="67"/>
    </row>
    <row r="56" spans="1:42" ht="16.95" customHeight="1" x14ac:dyDescent="0.3">
      <c r="A56" s="50">
        <v>44</v>
      </c>
      <c r="B56" s="23"/>
      <c r="C56" s="21"/>
      <c r="D56" s="5"/>
      <c r="E56" s="22"/>
      <c r="F56" s="27"/>
      <c r="G56" s="21"/>
      <c r="H56" s="36"/>
      <c r="I56" s="21"/>
      <c r="J56" s="27"/>
      <c r="K56" s="21"/>
      <c r="L56" s="21"/>
      <c r="M56" s="15"/>
      <c r="N56" s="15"/>
      <c r="O56" s="15"/>
      <c r="P56" s="15"/>
      <c r="Q56" s="15"/>
      <c r="R56" s="83"/>
      <c r="S56" s="15"/>
      <c r="T56" s="24"/>
      <c r="U56" s="24"/>
      <c r="V56" s="83"/>
      <c r="W56" s="15"/>
      <c r="X56" s="24"/>
      <c r="Y56" s="24"/>
      <c r="Z56" s="83"/>
      <c r="AA56" s="15"/>
      <c r="AB56" s="24"/>
      <c r="AC56" s="24"/>
      <c r="AD56" s="83"/>
      <c r="AE56" s="15"/>
      <c r="AF56" s="24"/>
      <c r="AG56" s="24"/>
      <c r="AH56" s="37"/>
      <c r="AI56" s="59"/>
      <c r="AJ56" s="64"/>
      <c r="AK56" s="58"/>
      <c r="AL56" s="63"/>
      <c r="AM56" s="56">
        <f t="shared" ca="1" si="0"/>
        <v>45251</v>
      </c>
      <c r="AN56" s="62">
        <f t="shared" si="1"/>
        <v>44409</v>
      </c>
      <c r="AO56" s="67"/>
      <c r="AP56" s="67"/>
    </row>
    <row r="57" spans="1:42" ht="16.95" customHeight="1" x14ac:dyDescent="0.3">
      <c r="A57" s="50">
        <v>45</v>
      </c>
      <c r="B57" s="23"/>
      <c r="C57" s="21"/>
      <c r="D57" s="5"/>
      <c r="E57" s="22"/>
      <c r="F57" s="27"/>
      <c r="G57" s="21"/>
      <c r="H57" s="36"/>
      <c r="I57" s="21"/>
      <c r="J57" s="27"/>
      <c r="K57" s="21"/>
      <c r="L57" s="21"/>
      <c r="M57" s="15"/>
      <c r="N57" s="15"/>
      <c r="O57" s="15"/>
      <c r="P57" s="15"/>
      <c r="Q57" s="15"/>
      <c r="R57" s="83"/>
      <c r="S57" s="15"/>
      <c r="T57" s="24"/>
      <c r="U57" s="24"/>
      <c r="V57" s="83"/>
      <c r="W57" s="15"/>
      <c r="X57" s="24"/>
      <c r="Y57" s="24"/>
      <c r="Z57" s="83"/>
      <c r="AA57" s="15"/>
      <c r="AB57" s="24"/>
      <c r="AC57" s="24"/>
      <c r="AD57" s="83"/>
      <c r="AE57" s="15"/>
      <c r="AF57" s="24"/>
      <c r="AG57" s="24"/>
      <c r="AH57" s="37"/>
      <c r="AI57" s="59"/>
      <c r="AJ57" s="64"/>
      <c r="AK57" s="58"/>
      <c r="AL57" s="63"/>
      <c r="AM57" s="56">
        <f t="shared" ca="1" si="0"/>
        <v>45251</v>
      </c>
      <c r="AN57" s="62">
        <f t="shared" si="1"/>
        <v>44409</v>
      </c>
      <c r="AO57" s="67"/>
      <c r="AP57" s="67"/>
    </row>
    <row r="58" spans="1:42" ht="16.95" customHeight="1" x14ac:dyDescent="0.3">
      <c r="A58" s="50">
        <v>46</v>
      </c>
      <c r="B58" s="23"/>
      <c r="C58" s="21"/>
      <c r="D58" s="5"/>
      <c r="E58" s="22"/>
      <c r="F58" s="27"/>
      <c r="G58" s="21"/>
      <c r="H58" s="36"/>
      <c r="I58" s="21"/>
      <c r="J58" s="27"/>
      <c r="K58" s="21"/>
      <c r="L58" s="21"/>
      <c r="M58" s="15"/>
      <c r="N58" s="15"/>
      <c r="O58" s="15"/>
      <c r="P58" s="15"/>
      <c r="Q58" s="15"/>
      <c r="R58" s="83"/>
      <c r="S58" s="15"/>
      <c r="T58" s="24"/>
      <c r="U58" s="24"/>
      <c r="V58" s="83"/>
      <c r="W58" s="15"/>
      <c r="X58" s="24"/>
      <c r="Y58" s="24"/>
      <c r="Z58" s="83"/>
      <c r="AA58" s="15"/>
      <c r="AB58" s="24"/>
      <c r="AC58" s="24"/>
      <c r="AD58" s="83"/>
      <c r="AE58" s="15"/>
      <c r="AF58" s="24"/>
      <c r="AG58" s="24"/>
      <c r="AH58" s="37"/>
      <c r="AI58" s="59"/>
      <c r="AJ58" s="64"/>
      <c r="AK58" s="58"/>
      <c r="AL58" s="63"/>
      <c r="AM58" s="56">
        <f t="shared" ca="1" si="0"/>
        <v>45251</v>
      </c>
      <c r="AN58" s="62">
        <f t="shared" si="1"/>
        <v>44409</v>
      </c>
      <c r="AO58" s="67"/>
      <c r="AP58" s="67"/>
    </row>
    <row r="59" spans="1:42" ht="16.95" customHeight="1" x14ac:dyDescent="0.3">
      <c r="A59" s="50">
        <v>47</v>
      </c>
      <c r="B59" s="23"/>
      <c r="C59" s="21"/>
      <c r="D59" s="5"/>
      <c r="E59" s="22"/>
      <c r="F59" s="27"/>
      <c r="G59" s="21"/>
      <c r="H59" s="36"/>
      <c r="I59" s="21"/>
      <c r="J59" s="27"/>
      <c r="K59" s="21"/>
      <c r="L59" s="21"/>
      <c r="M59" s="15"/>
      <c r="N59" s="15"/>
      <c r="O59" s="15"/>
      <c r="P59" s="15"/>
      <c r="Q59" s="15"/>
      <c r="R59" s="83"/>
      <c r="S59" s="15"/>
      <c r="T59" s="24"/>
      <c r="U59" s="24"/>
      <c r="V59" s="83"/>
      <c r="W59" s="15"/>
      <c r="X59" s="24"/>
      <c r="Y59" s="24"/>
      <c r="Z59" s="83"/>
      <c r="AA59" s="15"/>
      <c r="AB59" s="24"/>
      <c r="AC59" s="24"/>
      <c r="AD59" s="83"/>
      <c r="AE59" s="15"/>
      <c r="AF59" s="24"/>
      <c r="AG59" s="24"/>
      <c r="AH59" s="37"/>
      <c r="AI59" s="59"/>
      <c r="AJ59" s="64"/>
      <c r="AK59" s="58"/>
      <c r="AL59" s="63"/>
      <c r="AM59" s="56">
        <f t="shared" ca="1" si="0"/>
        <v>45251</v>
      </c>
      <c r="AN59" s="62">
        <f t="shared" si="1"/>
        <v>44409</v>
      </c>
      <c r="AO59" s="67"/>
      <c r="AP59" s="67"/>
    </row>
    <row r="60" spans="1:42" ht="16.95" customHeight="1" x14ac:dyDescent="0.3">
      <c r="A60" s="50">
        <v>48</v>
      </c>
      <c r="B60" s="23"/>
      <c r="C60" s="21"/>
      <c r="D60" s="5"/>
      <c r="E60" s="22"/>
      <c r="F60" s="27"/>
      <c r="G60" s="21"/>
      <c r="H60" s="36"/>
      <c r="I60" s="21"/>
      <c r="J60" s="27"/>
      <c r="K60" s="21"/>
      <c r="L60" s="21"/>
      <c r="M60" s="15"/>
      <c r="N60" s="15"/>
      <c r="O60" s="15"/>
      <c r="P60" s="15"/>
      <c r="Q60" s="15"/>
      <c r="R60" s="83"/>
      <c r="S60" s="15"/>
      <c r="T60" s="24"/>
      <c r="U60" s="24"/>
      <c r="V60" s="83"/>
      <c r="W60" s="15"/>
      <c r="X60" s="24"/>
      <c r="Y60" s="24"/>
      <c r="Z60" s="83"/>
      <c r="AA60" s="15"/>
      <c r="AB60" s="24"/>
      <c r="AC60" s="24"/>
      <c r="AD60" s="83"/>
      <c r="AE60" s="15"/>
      <c r="AF60" s="24"/>
      <c r="AG60" s="24"/>
      <c r="AH60" s="37"/>
      <c r="AI60" s="59"/>
      <c r="AJ60" s="64"/>
      <c r="AK60" s="58"/>
      <c r="AL60" s="63"/>
      <c r="AM60" s="56">
        <f t="shared" ca="1" si="0"/>
        <v>45251</v>
      </c>
      <c r="AN60" s="62">
        <f t="shared" si="1"/>
        <v>44409</v>
      </c>
      <c r="AO60" s="67"/>
      <c r="AP60" s="67"/>
    </row>
    <row r="61" spans="1:42" ht="16.95" customHeight="1" x14ac:dyDescent="0.3">
      <c r="A61" s="50">
        <v>49</v>
      </c>
      <c r="B61" s="23"/>
      <c r="C61" s="21"/>
      <c r="D61" s="5"/>
      <c r="E61" s="22"/>
      <c r="F61" s="27"/>
      <c r="G61" s="21"/>
      <c r="H61" s="36"/>
      <c r="I61" s="21"/>
      <c r="J61" s="27"/>
      <c r="K61" s="21"/>
      <c r="L61" s="21"/>
      <c r="M61" s="15"/>
      <c r="N61" s="15"/>
      <c r="O61" s="15"/>
      <c r="P61" s="15"/>
      <c r="Q61" s="15"/>
      <c r="R61" s="83"/>
      <c r="S61" s="15"/>
      <c r="T61" s="24"/>
      <c r="U61" s="24"/>
      <c r="V61" s="83"/>
      <c r="W61" s="15"/>
      <c r="X61" s="24"/>
      <c r="Y61" s="24"/>
      <c r="Z61" s="83"/>
      <c r="AA61" s="15"/>
      <c r="AB61" s="24"/>
      <c r="AC61" s="24"/>
      <c r="AD61" s="83"/>
      <c r="AE61" s="15"/>
      <c r="AF61" s="24"/>
      <c r="AG61" s="24"/>
      <c r="AH61" s="37"/>
      <c r="AI61" s="59"/>
      <c r="AJ61" s="64"/>
      <c r="AK61" s="58"/>
      <c r="AL61" s="63"/>
      <c r="AM61" s="56">
        <f t="shared" ca="1" si="0"/>
        <v>45251</v>
      </c>
      <c r="AN61" s="62">
        <f t="shared" si="1"/>
        <v>44409</v>
      </c>
      <c r="AO61" s="67"/>
      <c r="AP61" s="67"/>
    </row>
    <row r="62" spans="1:42" ht="16.95" customHeight="1" x14ac:dyDescent="0.3">
      <c r="A62" s="50">
        <v>50</v>
      </c>
      <c r="B62" s="23"/>
      <c r="C62" s="21"/>
      <c r="D62" s="5"/>
      <c r="E62" s="22"/>
      <c r="F62" s="27"/>
      <c r="G62" s="21"/>
      <c r="H62" s="36"/>
      <c r="I62" s="21"/>
      <c r="J62" s="27"/>
      <c r="K62" s="21"/>
      <c r="L62" s="21"/>
      <c r="M62" s="15"/>
      <c r="N62" s="15"/>
      <c r="O62" s="15"/>
      <c r="P62" s="15"/>
      <c r="Q62" s="15"/>
      <c r="R62" s="83"/>
      <c r="S62" s="15"/>
      <c r="T62" s="24"/>
      <c r="U62" s="24"/>
      <c r="V62" s="83"/>
      <c r="W62" s="15"/>
      <c r="X62" s="24"/>
      <c r="Y62" s="24"/>
      <c r="Z62" s="83"/>
      <c r="AA62" s="15"/>
      <c r="AB62" s="24"/>
      <c r="AC62" s="24"/>
      <c r="AD62" s="83"/>
      <c r="AE62" s="15"/>
      <c r="AF62" s="24"/>
      <c r="AG62" s="24"/>
      <c r="AH62" s="37"/>
      <c r="AI62" s="59"/>
      <c r="AJ62" s="64"/>
      <c r="AK62" s="58"/>
      <c r="AL62" s="63"/>
      <c r="AM62" s="56">
        <f t="shared" ca="1" si="0"/>
        <v>45251</v>
      </c>
      <c r="AN62" s="62">
        <f t="shared" si="1"/>
        <v>44409</v>
      </c>
      <c r="AO62" s="67"/>
      <c r="AP62" s="67"/>
    </row>
    <row r="63" spans="1:42" ht="16.95" customHeight="1" x14ac:dyDescent="0.3">
      <c r="A63" s="50">
        <v>51</v>
      </c>
      <c r="B63" s="23"/>
      <c r="C63" s="21"/>
      <c r="D63" s="5"/>
      <c r="E63" s="22"/>
      <c r="F63" s="27"/>
      <c r="G63" s="21"/>
      <c r="H63" s="36"/>
      <c r="I63" s="21"/>
      <c r="J63" s="27"/>
      <c r="K63" s="21"/>
      <c r="L63" s="21"/>
      <c r="M63" s="15"/>
      <c r="N63" s="15"/>
      <c r="O63" s="15"/>
      <c r="P63" s="15"/>
      <c r="Q63" s="15"/>
      <c r="R63" s="83"/>
      <c r="S63" s="15"/>
      <c r="T63" s="24"/>
      <c r="U63" s="24"/>
      <c r="V63" s="83"/>
      <c r="W63" s="15"/>
      <c r="X63" s="24"/>
      <c r="Y63" s="24"/>
      <c r="Z63" s="83"/>
      <c r="AA63" s="15"/>
      <c r="AB63" s="24"/>
      <c r="AC63" s="24"/>
      <c r="AD63" s="83"/>
      <c r="AE63" s="15"/>
      <c r="AF63" s="24"/>
      <c r="AG63" s="24"/>
      <c r="AH63" s="37"/>
      <c r="AI63" s="59"/>
      <c r="AJ63" s="64"/>
      <c r="AK63" s="58"/>
      <c r="AL63" s="63"/>
      <c r="AM63" s="56">
        <f t="shared" ca="1" si="0"/>
        <v>45251</v>
      </c>
      <c r="AN63" s="62">
        <f t="shared" si="1"/>
        <v>44409</v>
      </c>
      <c r="AO63" s="67"/>
      <c r="AP63" s="67"/>
    </row>
    <row r="64" spans="1:42" ht="16.95" customHeight="1" x14ac:dyDescent="0.3">
      <c r="A64" s="50">
        <v>52</v>
      </c>
      <c r="B64" s="23"/>
      <c r="C64" s="21"/>
      <c r="D64" s="5"/>
      <c r="E64" s="22"/>
      <c r="F64" s="27"/>
      <c r="G64" s="21"/>
      <c r="H64" s="36"/>
      <c r="I64" s="21"/>
      <c r="J64" s="27"/>
      <c r="K64" s="21"/>
      <c r="L64" s="21"/>
      <c r="M64" s="15"/>
      <c r="N64" s="15"/>
      <c r="O64" s="15"/>
      <c r="P64" s="15"/>
      <c r="Q64" s="15"/>
      <c r="R64" s="83"/>
      <c r="S64" s="15"/>
      <c r="T64" s="24"/>
      <c r="U64" s="24"/>
      <c r="V64" s="83"/>
      <c r="W64" s="15"/>
      <c r="X64" s="24"/>
      <c r="Y64" s="24"/>
      <c r="Z64" s="83"/>
      <c r="AA64" s="15"/>
      <c r="AB64" s="24"/>
      <c r="AC64" s="24"/>
      <c r="AD64" s="83"/>
      <c r="AE64" s="15"/>
      <c r="AF64" s="24"/>
      <c r="AG64" s="24"/>
      <c r="AH64" s="37"/>
      <c r="AI64" s="59"/>
      <c r="AJ64" s="64"/>
      <c r="AK64" s="58"/>
      <c r="AL64" s="63"/>
      <c r="AM64" s="56">
        <f t="shared" ca="1" si="0"/>
        <v>45251</v>
      </c>
      <c r="AN64" s="62">
        <f t="shared" si="1"/>
        <v>44409</v>
      </c>
      <c r="AO64" s="67"/>
      <c r="AP64" s="67"/>
    </row>
    <row r="65" spans="1:51" ht="16.95" customHeight="1" x14ac:dyDescent="0.3">
      <c r="A65" s="50">
        <v>53</v>
      </c>
      <c r="B65" s="23"/>
      <c r="C65" s="21"/>
      <c r="D65" s="5"/>
      <c r="E65" s="22"/>
      <c r="F65" s="27"/>
      <c r="G65" s="21"/>
      <c r="H65" s="36"/>
      <c r="I65" s="21"/>
      <c r="J65" s="27"/>
      <c r="K65" s="21"/>
      <c r="L65" s="21"/>
      <c r="M65" s="15"/>
      <c r="N65" s="15"/>
      <c r="O65" s="15"/>
      <c r="P65" s="15"/>
      <c r="Q65" s="15"/>
      <c r="R65" s="83"/>
      <c r="S65" s="15"/>
      <c r="T65" s="24"/>
      <c r="U65" s="24"/>
      <c r="V65" s="83"/>
      <c r="W65" s="15"/>
      <c r="X65" s="24"/>
      <c r="Y65" s="24"/>
      <c r="Z65" s="83"/>
      <c r="AA65" s="15"/>
      <c r="AB65" s="24"/>
      <c r="AC65" s="24"/>
      <c r="AD65" s="83"/>
      <c r="AE65" s="15"/>
      <c r="AF65" s="24"/>
      <c r="AG65" s="24"/>
      <c r="AH65" s="37"/>
      <c r="AI65" s="59"/>
      <c r="AJ65" s="64"/>
      <c r="AK65" s="58"/>
      <c r="AL65" s="63"/>
      <c r="AM65" s="56">
        <f t="shared" ca="1" si="0"/>
        <v>45251</v>
      </c>
      <c r="AN65" s="62">
        <f t="shared" si="1"/>
        <v>44409</v>
      </c>
      <c r="AO65" s="67"/>
      <c r="AP65" s="67"/>
    </row>
    <row r="66" spans="1:51" ht="16.95" customHeight="1" x14ac:dyDescent="0.3">
      <c r="A66" s="50">
        <v>54</v>
      </c>
      <c r="B66" s="23"/>
      <c r="C66" s="21"/>
      <c r="D66" s="5"/>
      <c r="E66" s="22"/>
      <c r="F66" s="27"/>
      <c r="G66" s="21"/>
      <c r="H66" s="36"/>
      <c r="I66" s="21"/>
      <c r="J66" s="27"/>
      <c r="K66" s="21"/>
      <c r="L66" s="21"/>
      <c r="M66" s="15"/>
      <c r="N66" s="15"/>
      <c r="O66" s="15"/>
      <c r="P66" s="15"/>
      <c r="Q66" s="15"/>
      <c r="R66" s="83"/>
      <c r="S66" s="15"/>
      <c r="T66" s="24"/>
      <c r="U66" s="24"/>
      <c r="V66" s="83"/>
      <c r="W66" s="15"/>
      <c r="X66" s="24"/>
      <c r="Y66" s="24"/>
      <c r="Z66" s="83"/>
      <c r="AA66" s="15"/>
      <c r="AB66" s="24"/>
      <c r="AC66" s="24"/>
      <c r="AD66" s="83"/>
      <c r="AE66" s="15"/>
      <c r="AF66" s="24"/>
      <c r="AG66" s="24"/>
      <c r="AH66" s="37"/>
      <c r="AI66" s="59"/>
      <c r="AJ66" s="64"/>
      <c r="AK66" s="58"/>
      <c r="AL66" s="63"/>
      <c r="AM66" s="56">
        <f t="shared" ca="1" si="0"/>
        <v>45251</v>
      </c>
      <c r="AN66" s="62">
        <f t="shared" si="1"/>
        <v>44409</v>
      </c>
      <c r="AO66" s="67"/>
      <c r="AP66" s="67"/>
    </row>
    <row r="67" spans="1:51" ht="16.95" customHeight="1" x14ac:dyDescent="0.3">
      <c r="A67" s="50">
        <v>55</v>
      </c>
      <c r="B67" s="23"/>
      <c r="C67" s="21"/>
      <c r="D67" s="5"/>
      <c r="E67" s="22"/>
      <c r="F67" s="27"/>
      <c r="G67" s="21"/>
      <c r="H67" s="36"/>
      <c r="I67" s="21"/>
      <c r="J67" s="27"/>
      <c r="K67" s="21"/>
      <c r="L67" s="21"/>
      <c r="M67" s="15"/>
      <c r="N67" s="15"/>
      <c r="O67" s="15"/>
      <c r="P67" s="15"/>
      <c r="Q67" s="15"/>
      <c r="R67" s="83"/>
      <c r="S67" s="15"/>
      <c r="T67" s="24"/>
      <c r="U67" s="24"/>
      <c r="V67" s="83"/>
      <c r="W67" s="15"/>
      <c r="X67" s="24"/>
      <c r="Y67" s="24"/>
      <c r="Z67" s="83"/>
      <c r="AA67" s="15"/>
      <c r="AB67" s="24"/>
      <c r="AC67" s="24"/>
      <c r="AD67" s="83"/>
      <c r="AE67" s="15"/>
      <c r="AF67" s="24"/>
      <c r="AG67" s="24"/>
      <c r="AH67" s="37"/>
      <c r="AI67" s="59"/>
      <c r="AJ67" s="64"/>
      <c r="AK67" s="58"/>
      <c r="AL67" s="63"/>
      <c r="AM67" s="56">
        <f t="shared" ca="1" si="0"/>
        <v>45251</v>
      </c>
      <c r="AN67" s="62">
        <f t="shared" si="1"/>
        <v>44409</v>
      </c>
      <c r="AO67" s="67"/>
      <c r="AP67" s="67"/>
    </row>
    <row r="68" spans="1:51" s="1" customFormat="1" ht="16.95" customHeight="1" x14ac:dyDescent="0.3">
      <c r="A68" s="50">
        <v>56</v>
      </c>
      <c r="B68" s="23"/>
      <c r="C68" s="21"/>
      <c r="D68" s="5"/>
      <c r="E68" s="22"/>
      <c r="F68" s="27"/>
      <c r="G68" s="21"/>
      <c r="H68" s="36"/>
      <c r="I68" s="21"/>
      <c r="J68" s="27"/>
      <c r="K68" s="21"/>
      <c r="L68" s="21"/>
      <c r="M68" s="15"/>
      <c r="N68" s="15"/>
      <c r="O68" s="15"/>
      <c r="P68" s="15"/>
      <c r="Q68" s="15"/>
      <c r="R68" s="83"/>
      <c r="S68" s="15"/>
      <c r="T68" s="24"/>
      <c r="U68" s="24"/>
      <c r="V68" s="83"/>
      <c r="W68" s="15"/>
      <c r="X68" s="24"/>
      <c r="Y68" s="24"/>
      <c r="Z68" s="83"/>
      <c r="AA68" s="15"/>
      <c r="AB68" s="24"/>
      <c r="AC68" s="24"/>
      <c r="AD68" s="83"/>
      <c r="AE68" s="15"/>
      <c r="AF68" s="24"/>
      <c r="AG68" s="24"/>
      <c r="AH68" s="37"/>
      <c r="AI68" s="59"/>
      <c r="AJ68" s="64"/>
      <c r="AK68" s="58"/>
      <c r="AL68" s="63"/>
      <c r="AM68" s="56">
        <f t="shared" ca="1" si="0"/>
        <v>45251</v>
      </c>
      <c r="AN68" s="62">
        <f t="shared" si="1"/>
        <v>44409</v>
      </c>
      <c r="AO68" s="67"/>
      <c r="AP68" s="67"/>
      <c r="AQ68" s="11"/>
      <c r="AR68" s="11"/>
      <c r="AS68" s="11"/>
      <c r="AT68" s="11"/>
      <c r="AU68" s="11"/>
      <c r="AV68" s="11"/>
      <c r="AW68" s="11"/>
      <c r="AX68" s="11"/>
      <c r="AY68" s="11"/>
    </row>
    <row r="69" spans="1:51" s="1" customFormat="1" ht="16.95" customHeight="1" x14ac:dyDescent="0.3">
      <c r="A69" s="50">
        <v>57</v>
      </c>
      <c r="B69" s="23"/>
      <c r="C69" s="21"/>
      <c r="D69" s="5"/>
      <c r="E69" s="22"/>
      <c r="F69" s="27"/>
      <c r="G69" s="21"/>
      <c r="H69" s="36"/>
      <c r="I69" s="21"/>
      <c r="J69" s="27"/>
      <c r="K69" s="21"/>
      <c r="L69" s="21"/>
      <c r="M69" s="15"/>
      <c r="N69" s="15"/>
      <c r="O69" s="15"/>
      <c r="P69" s="15"/>
      <c r="Q69" s="15"/>
      <c r="R69" s="83"/>
      <c r="S69" s="15"/>
      <c r="T69" s="24"/>
      <c r="U69" s="24"/>
      <c r="V69" s="83"/>
      <c r="W69" s="15"/>
      <c r="X69" s="24"/>
      <c r="Y69" s="24"/>
      <c r="Z69" s="83"/>
      <c r="AA69" s="15"/>
      <c r="AB69" s="24"/>
      <c r="AC69" s="24"/>
      <c r="AD69" s="83"/>
      <c r="AE69" s="15"/>
      <c r="AF69" s="24"/>
      <c r="AG69" s="24"/>
      <c r="AH69" s="37"/>
      <c r="AI69" s="59"/>
      <c r="AJ69" s="64"/>
      <c r="AK69" s="58"/>
      <c r="AL69" s="63"/>
      <c r="AM69" s="56">
        <f t="shared" ca="1" si="0"/>
        <v>45251</v>
      </c>
      <c r="AN69" s="62">
        <f t="shared" si="1"/>
        <v>44409</v>
      </c>
      <c r="AO69" s="67"/>
      <c r="AP69" s="67"/>
      <c r="AQ69" s="11"/>
      <c r="AR69" s="11"/>
      <c r="AS69" s="11"/>
      <c r="AT69" s="11"/>
      <c r="AU69" s="11"/>
      <c r="AV69" s="11"/>
      <c r="AW69" s="11"/>
      <c r="AX69" s="11"/>
      <c r="AY69" s="11"/>
    </row>
    <row r="70" spans="1:51" s="1" customFormat="1" ht="16.95" customHeight="1" x14ac:dyDescent="0.3">
      <c r="A70" s="50">
        <v>58</v>
      </c>
      <c r="B70" s="23"/>
      <c r="C70" s="21"/>
      <c r="D70" s="5"/>
      <c r="E70" s="22"/>
      <c r="F70" s="27"/>
      <c r="G70" s="21"/>
      <c r="H70" s="36"/>
      <c r="I70" s="21"/>
      <c r="J70" s="27"/>
      <c r="K70" s="21"/>
      <c r="L70" s="21"/>
      <c r="M70" s="15"/>
      <c r="N70" s="15"/>
      <c r="O70" s="15"/>
      <c r="P70" s="15"/>
      <c r="Q70" s="15"/>
      <c r="R70" s="83"/>
      <c r="S70" s="15"/>
      <c r="T70" s="24"/>
      <c r="U70" s="24"/>
      <c r="V70" s="83"/>
      <c r="W70" s="15"/>
      <c r="X70" s="24"/>
      <c r="Y70" s="24"/>
      <c r="Z70" s="83"/>
      <c r="AA70" s="15"/>
      <c r="AB70" s="24"/>
      <c r="AC70" s="24"/>
      <c r="AD70" s="83"/>
      <c r="AE70" s="15"/>
      <c r="AF70" s="24"/>
      <c r="AG70" s="24"/>
      <c r="AH70" s="37"/>
      <c r="AI70" s="59"/>
      <c r="AJ70" s="64"/>
      <c r="AK70" s="58"/>
      <c r="AL70" s="63"/>
      <c r="AM70" s="56">
        <f t="shared" ca="1" si="0"/>
        <v>45251</v>
      </c>
      <c r="AN70" s="62">
        <f t="shared" si="1"/>
        <v>44409</v>
      </c>
      <c r="AO70" s="67"/>
      <c r="AP70" s="67"/>
      <c r="AQ70" s="11"/>
      <c r="AR70" s="11"/>
      <c r="AS70" s="11"/>
      <c r="AT70" s="11"/>
      <c r="AU70" s="11"/>
      <c r="AV70" s="11"/>
      <c r="AW70" s="11"/>
      <c r="AX70" s="11"/>
      <c r="AY70" s="11"/>
    </row>
    <row r="71" spans="1:51" s="1" customFormat="1" ht="16.95" customHeight="1" x14ac:dyDescent="0.3">
      <c r="A71" s="50">
        <v>59</v>
      </c>
      <c r="B71" s="23"/>
      <c r="C71" s="21"/>
      <c r="D71" s="5"/>
      <c r="E71" s="22"/>
      <c r="F71" s="27"/>
      <c r="G71" s="21"/>
      <c r="H71" s="36"/>
      <c r="I71" s="21"/>
      <c r="J71" s="27"/>
      <c r="K71" s="21"/>
      <c r="L71" s="21"/>
      <c r="M71" s="15"/>
      <c r="N71" s="15"/>
      <c r="O71" s="15"/>
      <c r="P71" s="15"/>
      <c r="Q71" s="15"/>
      <c r="R71" s="83"/>
      <c r="S71" s="15"/>
      <c r="T71" s="24"/>
      <c r="U71" s="24"/>
      <c r="V71" s="83"/>
      <c r="W71" s="15"/>
      <c r="X71" s="24"/>
      <c r="Y71" s="24"/>
      <c r="Z71" s="83"/>
      <c r="AA71" s="15"/>
      <c r="AB71" s="24"/>
      <c r="AC71" s="24"/>
      <c r="AD71" s="83"/>
      <c r="AE71" s="15"/>
      <c r="AF71" s="24"/>
      <c r="AG71" s="24"/>
      <c r="AH71" s="37"/>
      <c r="AI71" s="59"/>
      <c r="AJ71" s="64"/>
      <c r="AK71" s="58"/>
      <c r="AL71" s="63"/>
      <c r="AM71" s="56">
        <f t="shared" ca="1" si="0"/>
        <v>45251</v>
      </c>
      <c r="AN71" s="62">
        <f t="shared" si="1"/>
        <v>44409</v>
      </c>
      <c r="AO71" s="67"/>
      <c r="AP71" s="67"/>
      <c r="AQ71" s="11"/>
      <c r="AR71" s="11"/>
      <c r="AS71" s="11"/>
      <c r="AT71" s="11"/>
      <c r="AU71" s="11"/>
      <c r="AV71" s="11"/>
      <c r="AW71" s="11"/>
      <c r="AX71" s="11"/>
      <c r="AY71" s="11"/>
    </row>
    <row r="72" spans="1:51" s="1" customFormat="1" ht="16.95" customHeight="1" x14ac:dyDescent="0.3">
      <c r="A72" s="50">
        <v>60</v>
      </c>
      <c r="B72" s="23"/>
      <c r="C72" s="21"/>
      <c r="D72" s="5"/>
      <c r="E72" s="22"/>
      <c r="F72" s="27"/>
      <c r="G72" s="21"/>
      <c r="H72" s="36"/>
      <c r="I72" s="21"/>
      <c r="J72" s="27"/>
      <c r="K72" s="21"/>
      <c r="L72" s="21"/>
      <c r="M72" s="15"/>
      <c r="N72" s="15"/>
      <c r="O72" s="15"/>
      <c r="P72" s="15"/>
      <c r="Q72" s="15"/>
      <c r="R72" s="83"/>
      <c r="S72" s="15"/>
      <c r="T72" s="24"/>
      <c r="U72" s="24"/>
      <c r="V72" s="83"/>
      <c r="W72" s="15"/>
      <c r="X72" s="24"/>
      <c r="Y72" s="24"/>
      <c r="Z72" s="83"/>
      <c r="AA72" s="15"/>
      <c r="AB72" s="24"/>
      <c r="AC72" s="24"/>
      <c r="AD72" s="83"/>
      <c r="AE72" s="15"/>
      <c r="AF72" s="24"/>
      <c r="AG72" s="24"/>
      <c r="AH72" s="37"/>
      <c r="AI72" s="59"/>
      <c r="AJ72" s="64"/>
      <c r="AK72" s="58"/>
      <c r="AL72" s="63"/>
      <c r="AM72" s="56">
        <f t="shared" ca="1" si="0"/>
        <v>45251</v>
      </c>
      <c r="AN72" s="62">
        <f t="shared" si="1"/>
        <v>44409</v>
      </c>
      <c r="AO72" s="67"/>
      <c r="AP72" s="67"/>
      <c r="AQ72" s="11"/>
      <c r="AR72" s="11"/>
      <c r="AS72" s="11"/>
      <c r="AT72" s="11"/>
      <c r="AU72" s="11"/>
      <c r="AV72" s="11"/>
      <c r="AW72" s="11"/>
      <c r="AX72" s="11"/>
      <c r="AY72" s="11"/>
    </row>
    <row r="73" spans="1:51" s="1" customFormat="1" ht="16.95" customHeight="1" x14ac:dyDescent="0.3">
      <c r="A73" s="50">
        <v>61</v>
      </c>
      <c r="B73" s="23"/>
      <c r="C73" s="21"/>
      <c r="D73" s="5"/>
      <c r="E73" s="22"/>
      <c r="F73" s="27"/>
      <c r="G73" s="21"/>
      <c r="H73" s="36"/>
      <c r="I73" s="21"/>
      <c r="J73" s="27"/>
      <c r="K73" s="21"/>
      <c r="L73" s="21"/>
      <c r="M73" s="15"/>
      <c r="N73" s="15"/>
      <c r="O73" s="15"/>
      <c r="P73" s="15"/>
      <c r="Q73" s="15"/>
      <c r="R73" s="83"/>
      <c r="S73" s="15"/>
      <c r="T73" s="24"/>
      <c r="U73" s="24"/>
      <c r="V73" s="83"/>
      <c r="W73" s="15"/>
      <c r="X73" s="24"/>
      <c r="Y73" s="24"/>
      <c r="Z73" s="83"/>
      <c r="AA73" s="15"/>
      <c r="AB73" s="24"/>
      <c r="AC73" s="24"/>
      <c r="AD73" s="83"/>
      <c r="AE73" s="15"/>
      <c r="AF73" s="24"/>
      <c r="AG73" s="24"/>
      <c r="AH73" s="37"/>
      <c r="AI73" s="59"/>
      <c r="AJ73" s="64"/>
      <c r="AK73" s="58"/>
      <c r="AL73" s="63"/>
      <c r="AM73" s="56">
        <f t="shared" ca="1" si="0"/>
        <v>45251</v>
      </c>
      <c r="AN73" s="62">
        <f t="shared" si="1"/>
        <v>44409</v>
      </c>
      <c r="AO73" s="67"/>
      <c r="AP73" s="67"/>
      <c r="AQ73" s="11"/>
      <c r="AR73" s="11"/>
      <c r="AS73" s="11"/>
      <c r="AT73" s="11"/>
      <c r="AU73" s="11"/>
      <c r="AV73" s="11"/>
      <c r="AW73" s="11"/>
      <c r="AX73" s="11"/>
      <c r="AY73" s="11"/>
    </row>
    <row r="74" spans="1:51" s="1" customFormat="1" ht="16.95" customHeight="1" x14ac:dyDescent="0.3">
      <c r="A74" s="50">
        <v>62</v>
      </c>
      <c r="B74" s="23"/>
      <c r="C74" s="21"/>
      <c r="D74" s="5"/>
      <c r="E74" s="22"/>
      <c r="F74" s="27"/>
      <c r="G74" s="21"/>
      <c r="H74" s="36"/>
      <c r="I74" s="21"/>
      <c r="J74" s="27"/>
      <c r="K74" s="21"/>
      <c r="L74" s="21"/>
      <c r="M74" s="15"/>
      <c r="N74" s="15"/>
      <c r="O74" s="15"/>
      <c r="P74" s="15"/>
      <c r="Q74" s="15"/>
      <c r="R74" s="83"/>
      <c r="S74" s="15"/>
      <c r="T74" s="24"/>
      <c r="U74" s="24"/>
      <c r="V74" s="83"/>
      <c r="W74" s="15"/>
      <c r="X74" s="24"/>
      <c r="Y74" s="24"/>
      <c r="Z74" s="83"/>
      <c r="AA74" s="15"/>
      <c r="AB74" s="24"/>
      <c r="AC74" s="24"/>
      <c r="AD74" s="83"/>
      <c r="AE74" s="15"/>
      <c r="AF74" s="24"/>
      <c r="AG74" s="24"/>
      <c r="AH74" s="37"/>
      <c r="AI74" s="59"/>
      <c r="AJ74" s="64"/>
      <c r="AK74" s="58"/>
      <c r="AL74" s="63"/>
      <c r="AM74" s="56">
        <f t="shared" ca="1" si="0"/>
        <v>45251</v>
      </c>
      <c r="AN74" s="62">
        <f t="shared" si="1"/>
        <v>44409</v>
      </c>
      <c r="AO74" s="67"/>
      <c r="AP74" s="67"/>
      <c r="AQ74" s="11"/>
      <c r="AR74" s="11"/>
      <c r="AS74" s="11"/>
      <c r="AT74" s="11"/>
      <c r="AU74" s="11"/>
      <c r="AV74" s="11"/>
      <c r="AW74" s="11"/>
      <c r="AX74" s="11"/>
      <c r="AY74" s="11"/>
    </row>
    <row r="75" spans="1:51" s="1" customFormat="1" ht="16.95" customHeight="1" x14ac:dyDescent="0.3">
      <c r="A75" s="50">
        <v>63</v>
      </c>
      <c r="B75" s="23"/>
      <c r="C75" s="21"/>
      <c r="D75" s="5"/>
      <c r="E75" s="22"/>
      <c r="F75" s="27"/>
      <c r="G75" s="21"/>
      <c r="H75" s="36"/>
      <c r="I75" s="21"/>
      <c r="J75" s="27"/>
      <c r="K75" s="21"/>
      <c r="L75" s="21"/>
      <c r="M75" s="15"/>
      <c r="N75" s="15"/>
      <c r="O75" s="15"/>
      <c r="P75" s="15"/>
      <c r="Q75" s="15"/>
      <c r="R75" s="83"/>
      <c r="S75" s="15"/>
      <c r="T75" s="24"/>
      <c r="U75" s="24"/>
      <c r="V75" s="83"/>
      <c r="W75" s="15"/>
      <c r="X75" s="24"/>
      <c r="Y75" s="24"/>
      <c r="Z75" s="83"/>
      <c r="AA75" s="15"/>
      <c r="AB75" s="24"/>
      <c r="AC75" s="24"/>
      <c r="AD75" s="83"/>
      <c r="AE75" s="15"/>
      <c r="AF75" s="24"/>
      <c r="AG75" s="24"/>
      <c r="AH75" s="37"/>
      <c r="AI75" s="59"/>
      <c r="AJ75" s="64"/>
      <c r="AK75" s="58"/>
      <c r="AL75" s="63"/>
      <c r="AM75" s="56">
        <f t="shared" ca="1" si="0"/>
        <v>45251</v>
      </c>
      <c r="AN75" s="62">
        <f t="shared" si="1"/>
        <v>44409</v>
      </c>
      <c r="AO75" s="67"/>
      <c r="AP75" s="67"/>
      <c r="AQ75" s="11"/>
      <c r="AR75" s="11"/>
      <c r="AS75" s="11"/>
      <c r="AT75" s="11"/>
      <c r="AU75" s="11"/>
      <c r="AV75" s="11"/>
      <c r="AW75" s="11"/>
      <c r="AX75" s="11"/>
      <c r="AY75" s="11"/>
    </row>
    <row r="76" spans="1:51" s="1" customFormat="1" ht="16.95" customHeight="1" x14ac:dyDescent="0.3">
      <c r="A76" s="50">
        <v>64</v>
      </c>
      <c r="B76" s="23"/>
      <c r="C76" s="21"/>
      <c r="D76" s="5"/>
      <c r="E76" s="22"/>
      <c r="F76" s="27"/>
      <c r="G76" s="21"/>
      <c r="H76" s="36"/>
      <c r="I76" s="21"/>
      <c r="J76" s="27"/>
      <c r="K76" s="21"/>
      <c r="L76" s="21"/>
      <c r="M76" s="15"/>
      <c r="N76" s="15"/>
      <c r="O76" s="15"/>
      <c r="P76" s="15"/>
      <c r="Q76" s="15"/>
      <c r="R76" s="83"/>
      <c r="S76" s="15"/>
      <c r="T76" s="24"/>
      <c r="U76" s="24"/>
      <c r="V76" s="83"/>
      <c r="W76" s="15"/>
      <c r="X76" s="24"/>
      <c r="Y76" s="24"/>
      <c r="Z76" s="83"/>
      <c r="AA76" s="15"/>
      <c r="AB76" s="24"/>
      <c r="AC76" s="24"/>
      <c r="AD76" s="83"/>
      <c r="AE76" s="15"/>
      <c r="AF76" s="24"/>
      <c r="AG76" s="24"/>
      <c r="AH76" s="37"/>
      <c r="AI76" s="59"/>
      <c r="AJ76" s="64"/>
      <c r="AK76" s="58"/>
      <c r="AL76" s="63"/>
      <c r="AM76" s="56">
        <f t="shared" ca="1" si="0"/>
        <v>45251</v>
      </c>
      <c r="AN76" s="62">
        <f t="shared" si="1"/>
        <v>44409</v>
      </c>
      <c r="AO76" s="67"/>
      <c r="AP76" s="67"/>
      <c r="AQ76" s="11"/>
      <c r="AR76" s="11"/>
      <c r="AS76" s="11"/>
      <c r="AT76" s="11"/>
      <c r="AU76" s="11"/>
      <c r="AV76" s="11"/>
      <c r="AW76" s="11"/>
      <c r="AX76" s="11"/>
      <c r="AY76" s="11"/>
    </row>
    <row r="77" spans="1:51" s="1" customFormat="1" ht="16.95" customHeight="1" x14ac:dyDescent="0.3">
      <c r="A77" s="50">
        <v>65</v>
      </c>
      <c r="B77" s="23"/>
      <c r="C77" s="21"/>
      <c r="D77" s="5"/>
      <c r="E77" s="22"/>
      <c r="F77" s="27"/>
      <c r="G77" s="21"/>
      <c r="H77" s="36"/>
      <c r="I77" s="21"/>
      <c r="J77" s="27"/>
      <c r="K77" s="21"/>
      <c r="L77" s="21"/>
      <c r="M77" s="15"/>
      <c r="N77" s="15"/>
      <c r="O77" s="15"/>
      <c r="P77" s="15"/>
      <c r="Q77" s="15"/>
      <c r="R77" s="83"/>
      <c r="S77" s="15"/>
      <c r="T77" s="24"/>
      <c r="U77" s="24"/>
      <c r="V77" s="83"/>
      <c r="W77" s="15"/>
      <c r="X77" s="24"/>
      <c r="Y77" s="24"/>
      <c r="Z77" s="83"/>
      <c r="AA77" s="15"/>
      <c r="AB77" s="24"/>
      <c r="AC77" s="24"/>
      <c r="AD77" s="83"/>
      <c r="AE77" s="15"/>
      <c r="AF77" s="24"/>
      <c r="AG77" s="24"/>
      <c r="AH77" s="37"/>
      <c r="AI77" s="59"/>
      <c r="AJ77" s="64"/>
      <c r="AK77" s="58"/>
      <c r="AL77" s="63"/>
      <c r="AM77" s="56">
        <f t="shared" ca="1" si="0"/>
        <v>45251</v>
      </c>
      <c r="AN77" s="62">
        <f t="shared" si="1"/>
        <v>44409</v>
      </c>
      <c r="AO77" s="67"/>
      <c r="AP77" s="67"/>
      <c r="AQ77" s="11"/>
      <c r="AR77" s="11"/>
      <c r="AS77" s="11"/>
      <c r="AT77" s="11"/>
      <c r="AU77" s="11"/>
      <c r="AV77" s="11"/>
      <c r="AW77" s="11"/>
      <c r="AX77" s="11"/>
      <c r="AY77" s="11"/>
    </row>
    <row r="78" spans="1:51" s="1" customFormat="1" ht="16.95" customHeight="1" x14ac:dyDescent="0.3">
      <c r="A78" s="50">
        <v>66</v>
      </c>
      <c r="B78" s="23"/>
      <c r="C78" s="21"/>
      <c r="D78" s="5"/>
      <c r="E78" s="22"/>
      <c r="F78" s="27"/>
      <c r="G78" s="21"/>
      <c r="H78" s="36"/>
      <c r="I78" s="21"/>
      <c r="J78" s="27"/>
      <c r="K78" s="21"/>
      <c r="L78" s="21"/>
      <c r="M78" s="15"/>
      <c r="N78" s="15"/>
      <c r="O78" s="15"/>
      <c r="P78" s="15"/>
      <c r="Q78" s="15"/>
      <c r="R78" s="83"/>
      <c r="S78" s="15"/>
      <c r="T78" s="24"/>
      <c r="U78" s="24"/>
      <c r="V78" s="83"/>
      <c r="W78" s="15"/>
      <c r="X78" s="24"/>
      <c r="Y78" s="24"/>
      <c r="Z78" s="83"/>
      <c r="AA78" s="15"/>
      <c r="AB78" s="24"/>
      <c r="AC78" s="24"/>
      <c r="AD78" s="83"/>
      <c r="AE78" s="15"/>
      <c r="AF78" s="24"/>
      <c r="AG78" s="24"/>
      <c r="AH78" s="37"/>
      <c r="AI78" s="59"/>
      <c r="AJ78" s="64"/>
      <c r="AK78" s="58"/>
      <c r="AL78" s="63"/>
      <c r="AM78" s="56">
        <f t="shared" ref="AM78:AM112" ca="1" si="2">DATE(YEAR(TODAY()),MONTH(TODAY())-9,DAY(TODAY()))</f>
        <v>45251</v>
      </c>
      <c r="AN78" s="62">
        <f t="shared" ref="AN78:AN112" si="3">IF(AJ78=2,AM78,DATE(2021,8,1))</f>
        <v>44409</v>
      </c>
      <c r="AO78" s="67"/>
      <c r="AP78" s="67"/>
      <c r="AQ78" s="11"/>
      <c r="AR78" s="11"/>
      <c r="AS78" s="11"/>
      <c r="AT78" s="11"/>
      <c r="AU78" s="11"/>
      <c r="AV78" s="11"/>
      <c r="AW78" s="11"/>
      <c r="AX78" s="11"/>
      <c r="AY78" s="11"/>
    </row>
    <row r="79" spans="1:51" s="1" customFormat="1" ht="16.95" customHeight="1" x14ac:dyDescent="0.3">
      <c r="A79" s="50">
        <v>67</v>
      </c>
      <c r="B79" s="23"/>
      <c r="C79" s="21"/>
      <c r="D79" s="5"/>
      <c r="E79" s="22"/>
      <c r="F79" s="27"/>
      <c r="G79" s="21"/>
      <c r="H79" s="36"/>
      <c r="I79" s="21"/>
      <c r="J79" s="27"/>
      <c r="K79" s="21"/>
      <c r="L79" s="21"/>
      <c r="M79" s="15"/>
      <c r="N79" s="15"/>
      <c r="O79" s="15"/>
      <c r="P79" s="15"/>
      <c r="Q79" s="15"/>
      <c r="R79" s="83"/>
      <c r="S79" s="15"/>
      <c r="T79" s="24"/>
      <c r="U79" s="24"/>
      <c r="V79" s="83"/>
      <c r="W79" s="15"/>
      <c r="X79" s="24"/>
      <c r="Y79" s="24"/>
      <c r="Z79" s="83"/>
      <c r="AA79" s="15"/>
      <c r="AB79" s="24"/>
      <c r="AC79" s="24"/>
      <c r="AD79" s="83"/>
      <c r="AE79" s="15"/>
      <c r="AF79" s="24"/>
      <c r="AG79" s="24"/>
      <c r="AH79" s="37"/>
      <c r="AI79" s="59"/>
      <c r="AJ79" s="64"/>
      <c r="AK79" s="58"/>
      <c r="AL79" s="63"/>
      <c r="AM79" s="56">
        <f t="shared" ca="1" si="2"/>
        <v>45251</v>
      </c>
      <c r="AN79" s="62">
        <f t="shared" si="3"/>
        <v>44409</v>
      </c>
      <c r="AO79" s="67"/>
      <c r="AP79" s="67"/>
      <c r="AQ79" s="11"/>
      <c r="AR79" s="11"/>
      <c r="AS79" s="11"/>
      <c r="AT79" s="11"/>
      <c r="AU79" s="11"/>
      <c r="AV79" s="11"/>
      <c r="AW79" s="11"/>
      <c r="AX79" s="11"/>
      <c r="AY79" s="11"/>
    </row>
    <row r="80" spans="1:51" s="1" customFormat="1" ht="16.95" customHeight="1" x14ac:dyDescent="0.3">
      <c r="A80" s="50">
        <v>68</v>
      </c>
      <c r="B80" s="23"/>
      <c r="C80" s="21"/>
      <c r="D80" s="5"/>
      <c r="E80" s="22"/>
      <c r="F80" s="27"/>
      <c r="G80" s="21"/>
      <c r="H80" s="36"/>
      <c r="I80" s="21"/>
      <c r="J80" s="27"/>
      <c r="K80" s="21"/>
      <c r="L80" s="21"/>
      <c r="M80" s="15"/>
      <c r="N80" s="15"/>
      <c r="O80" s="15"/>
      <c r="P80" s="15"/>
      <c r="Q80" s="15"/>
      <c r="R80" s="83"/>
      <c r="S80" s="15"/>
      <c r="T80" s="24"/>
      <c r="U80" s="24"/>
      <c r="V80" s="83"/>
      <c r="W80" s="15"/>
      <c r="X80" s="24"/>
      <c r="Y80" s="24"/>
      <c r="Z80" s="83"/>
      <c r="AA80" s="15"/>
      <c r="AB80" s="24"/>
      <c r="AC80" s="24"/>
      <c r="AD80" s="83"/>
      <c r="AE80" s="15"/>
      <c r="AF80" s="24"/>
      <c r="AG80" s="24"/>
      <c r="AH80" s="37"/>
      <c r="AI80" s="59"/>
      <c r="AJ80" s="64"/>
      <c r="AK80" s="58"/>
      <c r="AL80" s="63"/>
      <c r="AM80" s="56">
        <f t="shared" ca="1" si="2"/>
        <v>45251</v>
      </c>
      <c r="AN80" s="62">
        <f t="shared" si="3"/>
        <v>44409</v>
      </c>
      <c r="AO80" s="67"/>
      <c r="AP80" s="67"/>
      <c r="AQ80" s="11"/>
      <c r="AR80" s="11"/>
      <c r="AS80" s="11"/>
      <c r="AT80" s="11"/>
      <c r="AU80" s="11"/>
      <c r="AV80" s="11"/>
      <c r="AW80" s="11"/>
      <c r="AX80" s="11"/>
      <c r="AY80" s="11"/>
    </row>
    <row r="81" spans="1:51" s="1" customFormat="1" ht="16.95" customHeight="1" x14ac:dyDescent="0.3">
      <c r="A81" s="50">
        <v>69</v>
      </c>
      <c r="B81" s="23"/>
      <c r="C81" s="21"/>
      <c r="D81" s="5"/>
      <c r="E81" s="22"/>
      <c r="F81" s="27"/>
      <c r="G81" s="21"/>
      <c r="H81" s="36"/>
      <c r="I81" s="21"/>
      <c r="J81" s="27"/>
      <c r="K81" s="21"/>
      <c r="L81" s="21"/>
      <c r="M81" s="15"/>
      <c r="N81" s="15"/>
      <c r="O81" s="15"/>
      <c r="P81" s="15"/>
      <c r="Q81" s="15"/>
      <c r="R81" s="83"/>
      <c r="S81" s="15"/>
      <c r="T81" s="24"/>
      <c r="U81" s="24"/>
      <c r="V81" s="83"/>
      <c r="W81" s="15"/>
      <c r="X81" s="24"/>
      <c r="Y81" s="24"/>
      <c r="Z81" s="83"/>
      <c r="AA81" s="15"/>
      <c r="AB81" s="24"/>
      <c r="AC81" s="24"/>
      <c r="AD81" s="83"/>
      <c r="AE81" s="15"/>
      <c r="AF81" s="24"/>
      <c r="AG81" s="24"/>
      <c r="AH81" s="37"/>
      <c r="AI81" s="59"/>
      <c r="AJ81" s="64"/>
      <c r="AK81" s="58"/>
      <c r="AL81" s="63"/>
      <c r="AM81" s="56">
        <f t="shared" ca="1" si="2"/>
        <v>45251</v>
      </c>
      <c r="AN81" s="62">
        <f t="shared" si="3"/>
        <v>44409</v>
      </c>
      <c r="AO81" s="67"/>
      <c r="AP81" s="67"/>
      <c r="AQ81" s="11"/>
      <c r="AR81" s="11"/>
      <c r="AS81" s="11"/>
      <c r="AT81" s="11"/>
      <c r="AU81" s="11"/>
      <c r="AV81" s="11"/>
      <c r="AW81" s="11"/>
      <c r="AX81" s="11"/>
      <c r="AY81" s="11"/>
    </row>
    <row r="82" spans="1:51" s="1" customFormat="1" ht="16.95" customHeight="1" x14ac:dyDescent="0.3">
      <c r="A82" s="50">
        <v>70</v>
      </c>
      <c r="B82" s="23"/>
      <c r="C82" s="21"/>
      <c r="D82" s="5"/>
      <c r="E82" s="22"/>
      <c r="F82" s="27"/>
      <c r="G82" s="21"/>
      <c r="H82" s="36"/>
      <c r="I82" s="21"/>
      <c r="J82" s="27"/>
      <c r="K82" s="21"/>
      <c r="L82" s="21"/>
      <c r="M82" s="15"/>
      <c r="N82" s="15"/>
      <c r="O82" s="15"/>
      <c r="P82" s="15"/>
      <c r="Q82" s="15"/>
      <c r="R82" s="83"/>
      <c r="S82" s="15"/>
      <c r="T82" s="24"/>
      <c r="U82" s="24"/>
      <c r="V82" s="83"/>
      <c r="W82" s="15"/>
      <c r="X82" s="24"/>
      <c r="Y82" s="24"/>
      <c r="Z82" s="83"/>
      <c r="AA82" s="15"/>
      <c r="AB82" s="24"/>
      <c r="AC82" s="24"/>
      <c r="AD82" s="83"/>
      <c r="AE82" s="15"/>
      <c r="AF82" s="24"/>
      <c r="AG82" s="24"/>
      <c r="AH82" s="37"/>
      <c r="AI82" s="59"/>
      <c r="AJ82" s="64"/>
      <c r="AK82" s="58"/>
      <c r="AL82" s="63"/>
      <c r="AM82" s="56">
        <f t="shared" ca="1" si="2"/>
        <v>45251</v>
      </c>
      <c r="AN82" s="62">
        <f t="shared" si="3"/>
        <v>44409</v>
      </c>
      <c r="AO82" s="67"/>
      <c r="AP82" s="67"/>
      <c r="AQ82" s="11"/>
      <c r="AR82" s="11"/>
      <c r="AS82" s="11"/>
      <c r="AT82" s="11"/>
      <c r="AU82" s="11"/>
      <c r="AV82" s="11"/>
      <c r="AW82" s="11"/>
      <c r="AX82" s="11"/>
      <c r="AY82" s="11"/>
    </row>
    <row r="83" spans="1:51" s="1" customFormat="1" ht="16.95" customHeight="1" x14ac:dyDescent="0.3">
      <c r="A83" s="50">
        <v>71</v>
      </c>
      <c r="B83" s="23"/>
      <c r="C83" s="21"/>
      <c r="D83" s="5"/>
      <c r="E83" s="22"/>
      <c r="F83" s="27"/>
      <c r="G83" s="21"/>
      <c r="H83" s="36"/>
      <c r="I83" s="21"/>
      <c r="J83" s="27"/>
      <c r="K83" s="21"/>
      <c r="L83" s="21"/>
      <c r="M83" s="15"/>
      <c r="N83" s="15"/>
      <c r="O83" s="15"/>
      <c r="P83" s="15"/>
      <c r="Q83" s="15"/>
      <c r="R83" s="83"/>
      <c r="S83" s="15"/>
      <c r="T83" s="24"/>
      <c r="U83" s="24"/>
      <c r="V83" s="83"/>
      <c r="W83" s="15"/>
      <c r="X83" s="24"/>
      <c r="Y83" s="24"/>
      <c r="Z83" s="83"/>
      <c r="AA83" s="15"/>
      <c r="AB83" s="24"/>
      <c r="AC83" s="24"/>
      <c r="AD83" s="83"/>
      <c r="AE83" s="15"/>
      <c r="AF83" s="24"/>
      <c r="AG83" s="24"/>
      <c r="AH83" s="37"/>
      <c r="AI83" s="59"/>
      <c r="AJ83" s="64"/>
      <c r="AK83" s="58"/>
      <c r="AL83" s="63"/>
      <c r="AM83" s="56">
        <f t="shared" ca="1" si="2"/>
        <v>45251</v>
      </c>
      <c r="AN83" s="62">
        <f t="shared" si="3"/>
        <v>44409</v>
      </c>
      <c r="AO83" s="67"/>
      <c r="AP83" s="67"/>
      <c r="AQ83" s="11"/>
      <c r="AR83" s="11"/>
      <c r="AS83" s="11"/>
      <c r="AT83" s="11"/>
      <c r="AU83" s="11"/>
      <c r="AV83" s="11"/>
      <c r="AW83" s="11"/>
      <c r="AX83" s="11"/>
      <c r="AY83" s="11"/>
    </row>
    <row r="84" spans="1:51" s="1" customFormat="1" ht="16.95" customHeight="1" x14ac:dyDescent="0.3">
      <c r="A84" s="50">
        <v>72</v>
      </c>
      <c r="B84" s="23"/>
      <c r="C84" s="21"/>
      <c r="D84" s="5"/>
      <c r="E84" s="22"/>
      <c r="F84" s="27"/>
      <c r="G84" s="21"/>
      <c r="H84" s="36"/>
      <c r="I84" s="21"/>
      <c r="J84" s="27"/>
      <c r="K84" s="21"/>
      <c r="L84" s="21"/>
      <c r="M84" s="15"/>
      <c r="N84" s="15"/>
      <c r="O84" s="15"/>
      <c r="P84" s="15"/>
      <c r="Q84" s="15"/>
      <c r="R84" s="83"/>
      <c r="S84" s="15"/>
      <c r="T84" s="24"/>
      <c r="U84" s="24"/>
      <c r="V84" s="83"/>
      <c r="W84" s="15"/>
      <c r="X84" s="24"/>
      <c r="Y84" s="24"/>
      <c r="Z84" s="83"/>
      <c r="AA84" s="15"/>
      <c r="AB84" s="24"/>
      <c r="AC84" s="24"/>
      <c r="AD84" s="83"/>
      <c r="AE84" s="15"/>
      <c r="AF84" s="24"/>
      <c r="AG84" s="24"/>
      <c r="AH84" s="37"/>
      <c r="AI84" s="59"/>
      <c r="AJ84" s="64"/>
      <c r="AK84" s="58"/>
      <c r="AL84" s="63"/>
      <c r="AM84" s="56">
        <f t="shared" ca="1" si="2"/>
        <v>45251</v>
      </c>
      <c r="AN84" s="62">
        <f t="shared" si="3"/>
        <v>44409</v>
      </c>
      <c r="AO84" s="67"/>
      <c r="AP84" s="67"/>
      <c r="AQ84" s="11"/>
      <c r="AR84" s="11"/>
      <c r="AS84" s="11"/>
      <c r="AT84" s="11"/>
      <c r="AU84" s="11"/>
      <c r="AV84" s="11"/>
      <c r="AW84" s="11"/>
      <c r="AX84" s="11"/>
      <c r="AY84" s="11"/>
    </row>
    <row r="85" spans="1:51" s="1" customFormat="1" ht="16.95" customHeight="1" x14ac:dyDescent="0.3">
      <c r="A85" s="50">
        <v>73</v>
      </c>
      <c r="B85" s="23"/>
      <c r="C85" s="21"/>
      <c r="D85" s="5"/>
      <c r="E85" s="22"/>
      <c r="F85" s="27"/>
      <c r="G85" s="21"/>
      <c r="H85" s="36"/>
      <c r="I85" s="21"/>
      <c r="J85" s="27"/>
      <c r="K85" s="21"/>
      <c r="L85" s="21"/>
      <c r="M85" s="15"/>
      <c r="N85" s="15"/>
      <c r="O85" s="15"/>
      <c r="P85" s="15"/>
      <c r="Q85" s="15"/>
      <c r="R85" s="83"/>
      <c r="S85" s="15"/>
      <c r="T85" s="24"/>
      <c r="U85" s="24"/>
      <c r="V85" s="83"/>
      <c r="W85" s="15"/>
      <c r="X85" s="24"/>
      <c r="Y85" s="24"/>
      <c r="Z85" s="83"/>
      <c r="AA85" s="15"/>
      <c r="AB85" s="24"/>
      <c r="AC85" s="24"/>
      <c r="AD85" s="83"/>
      <c r="AE85" s="15"/>
      <c r="AF85" s="24"/>
      <c r="AG85" s="24"/>
      <c r="AH85" s="37"/>
      <c r="AI85" s="59"/>
      <c r="AJ85" s="64"/>
      <c r="AK85" s="58"/>
      <c r="AL85" s="63"/>
      <c r="AM85" s="56">
        <f t="shared" ca="1" si="2"/>
        <v>45251</v>
      </c>
      <c r="AN85" s="62">
        <f t="shared" si="3"/>
        <v>44409</v>
      </c>
      <c r="AO85" s="67"/>
      <c r="AP85" s="67"/>
      <c r="AQ85" s="11"/>
      <c r="AR85" s="11"/>
      <c r="AS85" s="11"/>
      <c r="AT85" s="11"/>
      <c r="AU85" s="11"/>
      <c r="AV85" s="11"/>
      <c r="AW85" s="11"/>
      <c r="AX85" s="11"/>
      <c r="AY85" s="11"/>
    </row>
    <row r="86" spans="1:51" s="1" customFormat="1" ht="16.95" customHeight="1" x14ac:dyDescent="0.3">
      <c r="A86" s="50">
        <v>74</v>
      </c>
      <c r="B86" s="23"/>
      <c r="C86" s="21"/>
      <c r="D86" s="5"/>
      <c r="E86" s="22"/>
      <c r="F86" s="27"/>
      <c r="G86" s="21"/>
      <c r="H86" s="36"/>
      <c r="I86" s="21"/>
      <c r="J86" s="27"/>
      <c r="K86" s="21"/>
      <c r="L86" s="21"/>
      <c r="M86" s="15"/>
      <c r="N86" s="15"/>
      <c r="O86" s="15"/>
      <c r="P86" s="15"/>
      <c r="Q86" s="15"/>
      <c r="R86" s="83"/>
      <c r="S86" s="15"/>
      <c r="T86" s="24"/>
      <c r="U86" s="24"/>
      <c r="V86" s="83"/>
      <c r="W86" s="15"/>
      <c r="X86" s="24"/>
      <c r="Y86" s="24"/>
      <c r="Z86" s="83"/>
      <c r="AA86" s="15"/>
      <c r="AB86" s="24"/>
      <c r="AC86" s="24"/>
      <c r="AD86" s="83"/>
      <c r="AE86" s="15"/>
      <c r="AF86" s="24"/>
      <c r="AG86" s="24"/>
      <c r="AH86" s="37"/>
      <c r="AI86" s="59"/>
      <c r="AJ86" s="64"/>
      <c r="AK86" s="58"/>
      <c r="AL86" s="63"/>
      <c r="AM86" s="56">
        <f t="shared" ca="1" si="2"/>
        <v>45251</v>
      </c>
      <c r="AN86" s="62">
        <f t="shared" si="3"/>
        <v>44409</v>
      </c>
      <c r="AO86" s="67"/>
      <c r="AP86" s="67"/>
      <c r="AQ86" s="11"/>
      <c r="AR86" s="11"/>
      <c r="AS86" s="11"/>
      <c r="AT86" s="11"/>
      <c r="AU86" s="11"/>
      <c r="AV86" s="11"/>
      <c r="AW86" s="11"/>
      <c r="AX86" s="11"/>
      <c r="AY86" s="11"/>
    </row>
    <row r="87" spans="1:51" s="1" customFormat="1" ht="16.95" customHeight="1" x14ac:dyDescent="0.3">
      <c r="A87" s="50">
        <v>75</v>
      </c>
      <c r="B87" s="23"/>
      <c r="C87" s="21"/>
      <c r="D87" s="5"/>
      <c r="E87" s="22"/>
      <c r="F87" s="27"/>
      <c r="G87" s="21"/>
      <c r="H87" s="36"/>
      <c r="I87" s="21"/>
      <c r="J87" s="27"/>
      <c r="K87" s="21"/>
      <c r="L87" s="21"/>
      <c r="M87" s="15"/>
      <c r="N87" s="15"/>
      <c r="O87" s="15"/>
      <c r="P87" s="15"/>
      <c r="Q87" s="15"/>
      <c r="R87" s="83"/>
      <c r="S87" s="15"/>
      <c r="T87" s="24"/>
      <c r="U87" s="24"/>
      <c r="V87" s="83"/>
      <c r="W87" s="15"/>
      <c r="X87" s="24"/>
      <c r="Y87" s="24"/>
      <c r="Z87" s="83"/>
      <c r="AA87" s="15"/>
      <c r="AB87" s="24"/>
      <c r="AC87" s="24"/>
      <c r="AD87" s="83"/>
      <c r="AE87" s="15"/>
      <c r="AF87" s="24"/>
      <c r="AG87" s="24"/>
      <c r="AH87" s="37"/>
      <c r="AI87" s="59"/>
      <c r="AJ87" s="64"/>
      <c r="AK87" s="58"/>
      <c r="AL87" s="63"/>
      <c r="AM87" s="56">
        <f t="shared" ca="1" si="2"/>
        <v>45251</v>
      </c>
      <c r="AN87" s="62">
        <f t="shared" si="3"/>
        <v>44409</v>
      </c>
      <c r="AO87" s="67"/>
      <c r="AP87" s="67"/>
      <c r="AQ87" s="11"/>
      <c r="AR87" s="11"/>
      <c r="AS87" s="11"/>
      <c r="AT87" s="11"/>
      <c r="AU87" s="11"/>
      <c r="AV87" s="11"/>
      <c r="AW87" s="11"/>
      <c r="AX87" s="11"/>
      <c r="AY87" s="11"/>
    </row>
    <row r="88" spans="1:51" s="1" customFormat="1" ht="16.95" customHeight="1" x14ac:dyDescent="0.3">
      <c r="A88" s="50">
        <v>76</v>
      </c>
      <c r="B88" s="23"/>
      <c r="C88" s="21"/>
      <c r="D88" s="5"/>
      <c r="E88" s="22"/>
      <c r="F88" s="27"/>
      <c r="G88" s="21"/>
      <c r="H88" s="36"/>
      <c r="I88" s="21"/>
      <c r="J88" s="27"/>
      <c r="K88" s="21"/>
      <c r="L88" s="21"/>
      <c r="M88" s="15"/>
      <c r="N88" s="15"/>
      <c r="O88" s="15"/>
      <c r="P88" s="15"/>
      <c r="Q88" s="15"/>
      <c r="R88" s="83"/>
      <c r="S88" s="15"/>
      <c r="T88" s="24"/>
      <c r="U88" s="24"/>
      <c r="V88" s="83"/>
      <c r="W88" s="15"/>
      <c r="X88" s="24"/>
      <c r="Y88" s="24"/>
      <c r="Z88" s="83"/>
      <c r="AA88" s="15"/>
      <c r="AB88" s="24"/>
      <c r="AC88" s="24"/>
      <c r="AD88" s="83"/>
      <c r="AE88" s="15"/>
      <c r="AF88" s="24"/>
      <c r="AG88" s="24"/>
      <c r="AH88" s="37"/>
      <c r="AI88" s="59"/>
      <c r="AJ88" s="64"/>
      <c r="AK88" s="58"/>
      <c r="AL88" s="63"/>
      <c r="AM88" s="56">
        <f t="shared" ca="1" si="2"/>
        <v>45251</v>
      </c>
      <c r="AN88" s="62">
        <f t="shared" si="3"/>
        <v>44409</v>
      </c>
      <c r="AO88" s="67"/>
      <c r="AP88" s="67"/>
      <c r="AQ88" s="11"/>
      <c r="AR88" s="11"/>
      <c r="AS88" s="11"/>
      <c r="AT88" s="11"/>
      <c r="AU88" s="11"/>
      <c r="AV88" s="11"/>
      <c r="AW88" s="11"/>
      <c r="AX88" s="11"/>
      <c r="AY88" s="11"/>
    </row>
    <row r="89" spans="1:51" s="1" customFormat="1" ht="16.95" customHeight="1" x14ac:dyDescent="0.3">
      <c r="A89" s="50">
        <v>77</v>
      </c>
      <c r="B89" s="23"/>
      <c r="C89" s="21"/>
      <c r="D89" s="5"/>
      <c r="E89" s="22"/>
      <c r="F89" s="27"/>
      <c r="G89" s="21"/>
      <c r="H89" s="36"/>
      <c r="I89" s="21"/>
      <c r="J89" s="27"/>
      <c r="K89" s="21"/>
      <c r="L89" s="21"/>
      <c r="M89" s="15"/>
      <c r="N89" s="15"/>
      <c r="O89" s="15"/>
      <c r="P89" s="15"/>
      <c r="Q89" s="15"/>
      <c r="R89" s="83"/>
      <c r="S89" s="15"/>
      <c r="T89" s="24"/>
      <c r="U89" s="24"/>
      <c r="V89" s="83"/>
      <c r="W89" s="15"/>
      <c r="X89" s="24"/>
      <c r="Y89" s="24"/>
      <c r="Z89" s="83"/>
      <c r="AA89" s="15"/>
      <c r="AB89" s="24"/>
      <c r="AC89" s="24"/>
      <c r="AD89" s="83"/>
      <c r="AE89" s="15"/>
      <c r="AF89" s="24"/>
      <c r="AG89" s="24"/>
      <c r="AH89" s="37"/>
      <c r="AI89" s="59"/>
      <c r="AJ89" s="64"/>
      <c r="AK89" s="58"/>
      <c r="AL89" s="63"/>
      <c r="AM89" s="56">
        <f t="shared" ca="1" si="2"/>
        <v>45251</v>
      </c>
      <c r="AN89" s="62">
        <f t="shared" si="3"/>
        <v>44409</v>
      </c>
      <c r="AO89" s="67"/>
      <c r="AP89" s="67"/>
      <c r="AQ89" s="11"/>
      <c r="AR89" s="11"/>
      <c r="AS89" s="11"/>
      <c r="AT89" s="11"/>
      <c r="AU89" s="11"/>
      <c r="AV89" s="11"/>
      <c r="AW89" s="11"/>
      <c r="AX89" s="11"/>
      <c r="AY89" s="11"/>
    </row>
    <row r="90" spans="1:51" s="1" customFormat="1" ht="16.95" customHeight="1" x14ac:dyDescent="0.3">
      <c r="A90" s="50">
        <v>78</v>
      </c>
      <c r="B90" s="23"/>
      <c r="C90" s="21"/>
      <c r="D90" s="5"/>
      <c r="E90" s="22"/>
      <c r="F90" s="27"/>
      <c r="G90" s="21"/>
      <c r="H90" s="36"/>
      <c r="I90" s="21"/>
      <c r="J90" s="27"/>
      <c r="K90" s="21"/>
      <c r="L90" s="21"/>
      <c r="M90" s="15"/>
      <c r="N90" s="15"/>
      <c r="O90" s="15"/>
      <c r="P90" s="15"/>
      <c r="Q90" s="15"/>
      <c r="R90" s="83"/>
      <c r="S90" s="15"/>
      <c r="T90" s="24"/>
      <c r="U90" s="24"/>
      <c r="V90" s="83"/>
      <c r="W90" s="15"/>
      <c r="X90" s="24"/>
      <c r="Y90" s="24"/>
      <c r="Z90" s="83"/>
      <c r="AA90" s="15"/>
      <c r="AB90" s="24"/>
      <c r="AC90" s="24"/>
      <c r="AD90" s="83"/>
      <c r="AE90" s="15"/>
      <c r="AF90" s="24"/>
      <c r="AG90" s="24"/>
      <c r="AH90" s="37"/>
      <c r="AI90" s="59"/>
      <c r="AJ90" s="64"/>
      <c r="AK90" s="58"/>
      <c r="AL90" s="63"/>
      <c r="AM90" s="56">
        <f t="shared" ca="1" si="2"/>
        <v>45251</v>
      </c>
      <c r="AN90" s="62">
        <f t="shared" si="3"/>
        <v>44409</v>
      </c>
      <c r="AO90" s="67"/>
      <c r="AP90" s="67"/>
      <c r="AQ90" s="11"/>
      <c r="AR90" s="11"/>
      <c r="AS90" s="11"/>
      <c r="AT90" s="11"/>
      <c r="AU90" s="11"/>
      <c r="AV90" s="11"/>
      <c r="AW90" s="11"/>
      <c r="AX90" s="11"/>
      <c r="AY90" s="11"/>
    </row>
    <row r="91" spans="1:51" s="1" customFormat="1" ht="16.95" customHeight="1" x14ac:dyDescent="0.3">
      <c r="A91" s="50">
        <v>79</v>
      </c>
      <c r="B91" s="23"/>
      <c r="C91" s="21"/>
      <c r="D91" s="5"/>
      <c r="E91" s="22"/>
      <c r="F91" s="27"/>
      <c r="G91" s="21"/>
      <c r="H91" s="36"/>
      <c r="I91" s="21"/>
      <c r="J91" s="27"/>
      <c r="K91" s="21"/>
      <c r="L91" s="21"/>
      <c r="M91" s="15"/>
      <c r="N91" s="15"/>
      <c r="O91" s="15"/>
      <c r="P91" s="15"/>
      <c r="Q91" s="15"/>
      <c r="R91" s="83"/>
      <c r="S91" s="15"/>
      <c r="T91" s="24"/>
      <c r="U91" s="24"/>
      <c r="V91" s="83"/>
      <c r="W91" s="15"/>
      <c r="X91" s="24"/>
      <c r="Y91" s="24"/>
      <c r="Z91" s="83"/>
      <c r="AA91" s="15"/>
      <c r="AB91" s="24"/>
      <c r="AC91" s="24"/>
      <c r="AD91" s="83"/>
      <c r="AE91" s="15"/>
      <c r="AF91" s="24"/>
      <c r="AG91" s="24"/>
      <c r="AH91" s="37"/>
      <c r="AI91" s="59"/>
      <c r="AJ91" s="64"/>
      <c r="AK91" s="58"/>
      <c r="AL91" s="63"/>
      <c r="AM91" s="56">
        <f t="shared" ca="1" si="2"/>
        <v>45251</v>
      </c>
      <c r="AN91" s="62">
        <f t="shared" si="3"/>
        <v>44409</v>
      </c>
      <c r="AO91" s="67"/>
      <c r="AP91" s="67"/>
      <c r="AQ91" s="11"/>
      <c r="AR91" s="11"/>
      <c r="AS91" s="11"/>
      <c r="AT91" s="11"/>
      <c r="AU91" s="11"/>
      <c r="AV91" s="11"/>
      <c r="AW91" s="11"/>
      <c r="AX91" s="11"/>
      <c r="AY91" s="11"/>
    </row>
    <row r="92" spans="1:51" s="1" customFormat="1" ht="16.95" customHeight="1" x14ac:dyDescent="0.3">
      <c r="A92" s="50">
        <v>80</v>
      </c>
      <c r="B92" s="23"/>
      <c r="C92" s="21"/>
      <c r="D92" s="5"/>
      <c r="E92" s="22"/>
      <c r="F92" s="27"/>
      <c r="G92" s="21"/>
      <c r="H92" s="36"/>
      <c r="I92" s="21"/>
      <c r="J92" s="27"/>
      <c r="K92" s="21"/>
      <c r="L92" s="21"/>
      <c r="M92" s="15"/>
      <c r="N92" s="15"/>
      <c r="O92" s="15"/>
      <c r="P92" s="15"/>
      <c r="Q92" s="15"/>
      <c r="R92" s="83"/>
      <c r="S92" s="15"/>
      <c r="T92" s="24"/>
      <c r="U92" s="24"/>
      <c r="V92" s="83"/>
      <c r="W92" s="15"/>
      <c r="X92" s="24"/>
      <c r="Y92" s="24"/>
      <c r="Z92" s="83"/>
      <c r="AA92" s="15"/>
      <c r="AB92" s="24"/>
      <c r="AC92" s="24"/>
      <c r="AD92" s="83"/>
      <c r="AE92" s="15"/>
      <c r="AF92" s="24"/>
      <c r="AG92" s="24"/>
      <c r="AH92" s="37"/>
      <c r="AI92" s="59"/>
      <c r="AJ92" s="64"/>
      <c r="AK92" s="58"/>
      <c r="AL92" s="63"/>
      <c r="AM92" s="56">
        <f t="shared" ca="1" si="2"/>
        <v>45251</v>
      </c>
      <c r="AN92" s="62">
        <f t="shared" si="3"/>
        <v>44409</v>
      </c>
      <c r="AO92" s="67"/>
      <c r="AP92" s="67"/>
      <c r="AQ92" s="11"/>
      <c r="AR92" s="11"/>
      <c r="AS92" s="11"/>
      <c r="AT92" s="11"/>
      <c r="AU92" s="11"/>
      <c r="AV92" s="11"/>
      <c r="AW92" s="11"/>
      <c r="AX92" s="11"/>
      <c r="AY92" s="11"/>
    </row>
    <row r="93" spans="1:51" s="1" customFormat="1" ht="16.95" customHeight="1" x14ac:dyDescent="0.3">
      <c r="A93" s="50">
        <v>81</v>
      </c>
      <c r="B93" s="23"/>
      <c r="C93" s="21"/>
      <c r="D93" s="5"/>
      <c r="E93" s="22"/>
      <c r="F93" s="27"/>
      <c r="G93" s="21"/>
      <c r="H93" s="36"/>
      <c r="I93" s="21"/>
      <c r="J93" s="27"/>
      <c r="K93" s="21"/>
      <c r="L93" s="21"/>
      <c r="M93" s="15"/>
      <c r="N93" s="15"/>
      <c r="O93" s="15"/>
      <c r="P93" s="15"/>
      <c r="Q93" s="15"/>
      <c r="R93" s="83"/>
      <c r="S93" s="15"/>
      <c r="T93" s="24"/>
      <c r="U93" s="24"/>
      <c r="V93" s="83"/>
      <c r="W93" s="15"/>
      <c r="X93" s="24"/>
      <c r="Y93" s="24"/>
      <c r="Z93" s="83"/>
      <c r="AA93" s="15"/>
      <c r="AB93" s="24"/>
      <c r="AC93" s="24"/>
      <c r="AD93" s="83"/>
      <c r="AE93" s="15"/>
      <c r="AF93" s="24"/>
      <c r="AG93" s="24"/>
      <c r="AH93" s="37"/>
      <c r="AI93" s="59"/>
      <c r="AJ93" s="64"/>
      <c r="AK93" s="58"/>
      <c r="AL93" s="63"/>
      <c r="AM93" s="56">
        <f t="shared" ca="1" si="2"/>
        <v>45251</v>
      </c>
      <c r="AN93" s="62">
        <f t="shared" si="3"/>
        <v>44409</v>
      </c>
      <c r="AO93" s="67"/>
      <c r="AP93" s="67"/>
      <c r="AQ93" s="11"/>
      <c r="AR93" s="11"/>
      <c r="AS93" s="11"/>
      <c r="AT93" s="11"/>
      <c r="AU93" s="11"/>
      <c r="AV93" s="11"/>
      <c r="AW93" s="11"/>
      <c r="AX93" s="11"/>
      <c r="AY93" s="11"/>
    </row>
    <row r="94" spans="1:51" s="1" customFormat="1" ht="16.95" customHeight="1" x14ac:dyDescent="0.3">
      <c r="A94" s="50">
        <v>82</v>
      </c>
      <c r="B94" s="23"/>
      <c r="C94" s="21"/>
      <c r="D94" s="5"/>
      <c r="E94" s="22"/>
      <c r="F94" s="27"/>
      <c r="G94" s="21"/>
      <c r="H94" s="36"/>
      <c r="I94" s="21"/>
      <c r="J94" s="27"/>
      <c r="K94" s="21"/>
      <c r="L94" s="21"/>
      <c r="M94" s="15"/>
      <c r="N94" s="15"/>
      <c r="O94" s="15"/>
      <c r="P94" s="15"/>
      <c r="Q94" s="15"/>
      <c r="R94" s="83"/>
      <c r="S94" s="15"/>
      <c r="T94" s="24"/>
      <c r="U94" s="24"/>
      <c r="V94" s="83"/>
      <c r="W94" s="15"/>
      <c r="X94" s="24"/>
      <c r="Y94" s="24"/>
      <c r="Z94" s="83"/>
      <c r="AA94" s="15"/>
      <c r="AB94" s="24"/>
      <c r="AC94" s="24"/>
      <c r="AD94" s="83"/>
      <c r="AE94" s="15"/>
      <c r="AF94" s="24"/>
      <c r="AG94" s="24"/>
      <c r="AH94" s="37"/>
      <c r="AI94" s="59"/>
      <c r="AJ94" s="64"/>
      <c r="AK94" s="58"/>
      <c r="AL94" s="63"/>
      <c r="AM94" s="56">
        <f t="shared" ca="1" si="2"/>
        <v>45251</v>
      </c>
      <c r="AN94" s="62">
        <f t="shared" si="3"/>
        <v>44409</v>
      </c>
      <c r="AO94" s="67"/>
      <c r="AP94" s="67"/>
      <c r="AQ94" s="11"/>
      <c r="AR94" s="11"/>
      <c r="AS94" s="11"/>
      <c r="AT94" s="11"/>
      <c r="AU94" s="11"/>
      <c r="AV94" s="11"/>
      <c r="AW94" s="11"/>
      <c r="AX94" s="11"/>
      <c r="AY94" s="11"/>
    </row>
    <row r="95" spans="1:51" s="1" customFormat="1" ht="16.95" customHeight="1" x14ac:dyDescent="0.3">
      <c r="A95" s="50">
        <v>83</v>
      </c>
      <c r="B95" s="23"/>
      <c r="C95" s="21"/>
      <c r="D95" s="5"/>
      <c r="E95" s="22"/>
      <c r="F95" s="27"/>
      <c r="G95" s="21"/>
      <c r="H95" s="36"/>
      <c r="I95" s="21"/>
      <c r="J95" s="27"/>
      <c r="K95" s="21"/>
      <c r="L95" s="21"/>
      <c r="M95" s="15"/>
      <c r="N95" s="15"/>
      <c r="O95" s="15"/>
      <c r="P95" s="15"/>
      <c r="Q95" s="15"/>
      <c r="R95" s="83"/>
      <c r="S95" s="15"/>
      <c r="T95" s="24"/>
      <c r="U95" s="24"/>
      <c r="V95" s="83"/>
      <c r="W95" s="15"/>
      <c r="X95" s="24"/>
      <c r="Y95" s="24"/>
      <c r="Z95" s="83"/>
      <c r="AA95" s="15"/>
      <c r="AB95" s="24"/>
      <c r="AC95" s="24"/>
      <c r="AD95" s="83"/>
      <c r="AE95" s="15"/>
      <c r="AF95" s="24"/>
      <c r="AG95" s="24"/>
      <c r="AH95" s="37"/>
      <c r="AI95" s="59"/>
      <c r="AJ95" s="64"/>
      <c r="AK95" s="58"/>
      <c r="AL95" s="63"/>
      <c r="AM95" s="56">
        <f t="shared" ca="1" si="2"/>
        <v>45251</v>
      </c>
      <c r="AN95" s="62">
        <f t="shared" si="3"/>
        <v>44409</v>
      </c>
      <c r="AO95" s="67"/>
      <c r="AP95" s="67"/>
      <c r="AQ95" s="11"/>
      <c r="AR95" s="11"/>
      <c r="AS95" s="11"/>
      <c r="AT95" s="11"/>
      <c r="AU95" s="11"/>
      <c r="AV95" s="11"/>
      <c r="AW95" s="11"/>
      <c r="AX95" s="11"/>
      <c r="AY95" s="11"/>
    </row>
    <row r="96" spans="1:51" s="1" customFormat="1" ht="16.95" customHeight="1" x14ac:dyDescent="0.3">
      <c r="A96" s="50">
        <v>84</v>
      </c>
      <c r="B96" s="23"/>
      <c r="C96" s="21"/>
      <c r="D96" s="5"/>
      <c r="E96" s="22"/>
      <c r="F96" s="27"/>
      <c r="G96" s="21"/>
      <c r="H96" s="36"/>
      <c r="I96" s="21"/>
      <c r="J96" s="27"/>
      <c r="K96" s="21"/>
      <c r="L96" s="21"/>
      <c r="M96" s="15"/>
      <c r="N96" s="15"/>
      <c r="O96" s="15"/>
      <c r="P96" s="15"/>
      <c r="Q96" s="15"/>
      <c r="R96" s="83"/>
      <c r="S96" s="15"/>
      <c r="T96" s="24"/>
      <c r="U96" s="24"/>
      <c r="V96" s="83"/>
      <c r="W96" s="15"/>
      <c r="X96" s="24"/>
      <c r="Y96" s="24"/>
      <c r="Z96" s="83"/>
      <c r="AA96" s="15"/>
      <c r="AB96" s="24"/>
      <c r="AC96" s="24"/>
      <c r="AD96" s="83"/>
      <c r="AE96" s="15"/>
      <c r="AF96" s="24"/>
      <c r="AG96" s="24"/>
      <c r="AH96" s="37"/>
      <c r="AI96" s="59"/>
      <c r="AJ96" s="64"/>
      <c r="AK96" s="58"/>
      <c r="AL96" s="63"/>
      <c r="AM96" s="56">
        <f t="shared" ca="1" si="2"/>
        <v>45251</v>
      </c>
      <c r="AN96" s="62">
        <f t="shared" si="3"/>
        <v>44409</v>
      </c>
      <c r="AO96" s="67"/>
      <c r="AP96" s="67"/>
      <c r="AQ96" s="11"/>
      <c r="AR96" s="11"/>
      <c r="AS96" s="11"/>
      <c r="AT96" s="11"/>
      <c r="AU96" s="11"/>
      <c r="AV96" s="11"/>
      <c r="AW96" s="11"/>
      <c r="AX96" s="11"/>
      <c r="AY96" s="11"/>
    </row>
    <row r="97" spans="1:51" s="1" customFormat="1" ht="16.95" customHeight="1" x14ac:dyDescent="0.3">
      <c r="A97" s="50">
        <v>85</v>
      </c>
      <c r="B97" s="23"/>
      <c r="C97" s="21"/>
      <c r="D97" s="5"/>
      <c r="E97" s="22"/>
      <c r="F97" s="27"/>
      <c r="G97" s="21"/>
      <c r="H97" s="36"/>
      <c r="I97" s="21"/>
      <c r="J97" s="27"/>
      <c r="K97" s="21"/>
      <c r="L97" s="21"/>
      <c r="M97" s="15"/>
      <c r="N97" s="15"/>
      <c r="O97" s="15"/>
      <c r="P97" s="15"/>
      <c r="Q97" s="15"/>
      <c r="R97" s="83"/>
      <c r="S97" s="15"/>
      <c r="T97" s="24"/>
      <c r="U97" s="24"/>
      <c r="V97" s="83"/>
      <c r="W97" s="15"/>
      <c r="X97" s="24"/>
      <c r="Y97" s="24"/>
      <c r="Z97" s="83"/>
      <c r="AA97" s="15"/>
      <c r="AB97" s="24"/>
      <c r="AC97" s="24"/>
      <c r="AD97" s="83"/>
      <c r="AE97" s="15"/>
      <c r="AF97" s="24"/>
      <c r="AG97" s="24"/>
      <c r="AH97" s="37"/>
      <c r="AI97" s="59"/>
      <c r="AJ97" s="64"/>
      <c r="AK97" s="58"/>
      <c r="AL97" s="63"/>
      <c r="AM97" s="56">
        <f t="shared" ca="1" si="2"/>
        <v>45251</v>
      </c>
      <c r="AN97" s="62">
        <f t="shared" si="3"/>
        <v>44409</v>
      </c>
      <c r="AO97" s="67"/>
      <c r="AP97" s="67"/>
      <c r="AQ97" s="11"/>
      <c r="AR97" s="11"/>
      <c r="AS97" s="11"/>
      <c r="AT97" s="11"/>
      <c r="AU97" s="11"/>
      <c r="AV97" s="11"/>
      <c r="AW97" s="11"/>
      <c r="AX97" s="11"/>
      <c r="AY97" s="11"/>
    </row>
    <row r="98" spans="1:51" s="1" customFormat="1" ht="16.95" customHeight="1" x14ac:dyDescent="0.3">
      <c r="A98" s="50">
        <v>86</v>
      </c>
      <c r="B98" s="23"/>
      <c r="C98" s="21"/>
      <c r="D98" s="5"/>
      <c r="E98" s="22"/>
      <c r="F98" s="27"/>
      <c r="G98" s="21"/>
      <c r="H98" s="36"/>
      <c r="I98" s="21"/>
      <c r="J98" s="27"/>
      <c r="K98" s="21"/>
      <c r="L98" s="21"/>
      <c r="M98" s="15"/>
      <c r="N98" s="15"/>
      <c r="O98" s="15"/>
      <c r="P98" s="15"/>
      <c r="Q98" s="15"/>
      <c r="R98" s="83"/>
      <c r="S98" s="15"/>
      <c r="T98" s="24"/>
      <c r="U98" s="24"/>
      <c r="V98" s="83"/>
      <c r="W98" s="15"/>
      <c r="X98" s="24"/>
      <c r="Y98" s="24"/>
      <c r="Z98" s="83"/>
      <c r="AA98" s="15"/>
      <c r="AB98" s="24"/>
      <c r="AC98" s="24"/>
      <c r="AD98" s="83"/>
      <c r="AE98" s="15"/>
      <c r="AF98" s="24"/>
      <c r="AG98" s="24"/>
      <c r="AH98" s="37"/>
      <c r="AI98" s="59"/>
      <c r="AJ98" s="64"/>
      <c r="AK98" s="58"/>
      <c r="AL98" s="63"/>
      <c r="AM98" s="56">
        <f t="shared" ca="1" si="2"/>
        <v>45251</v>
      </c>
      <c r="AN98" s="62">
        <f t="shared" si="3"/>
        <v>44409</v>
      </c>
      <c r="AO98" s="67"/>
      <c r="AP98" s="67"/>
      <c r="AQ98" s="11"/>
      <c r="AR98" s="11"/>
      <c r="AS98" s="11"/>
      <c r="AT98" s="11"/>
      <c r="AU98" s="11"/>
      <c r="AV98" s="11"/>
      <c r="AW98" s="11"/>
      <c r="AX98" s="11"/>
      <c r="AY98" s="11"/>
    </row>
    <row r="99" spans="1:51" s="1" customFormat="1" ht="16.95" customHeight="1" x14ac:dyDescent="0.3">
      <c r="A99" s="50">
        <v>87</v>
      </c>
      <c r="B99" s="23"/>
      <c r="C99" s="21"/>
      <c r="D99" s="5"/>
      <c r="E99" s="22"/>
      <c r="F99" s="27"/>
      <c r="G99" s="21"/>
      <c r="H99" s="36"/>
      <c r="I99" s="21"/>
      <c r="J99" s="27"/>
      <c r="K99" s="21"/>
      <c r="L99" s="21"/>
      <c r="M99" s="15"/>
      <c r="N99" s="15"/>
      <c r="O99" s="15"/>
      <c r="P99" s="15"/>
      <c r="Q99" s="15"/>
      <c r="R99" s="83"/>
      <c r="S99" s="15"/>
      <c r="T99" s="24"/>
      <c r="U99" s="24"/>
      <c r="V99" s="83"/>
      <c r="W99" s="15"/>
      <c r="X99" s="24"/>
      <c r="Y99" s="24"/>
      <c r="Z99" s="83"/>
      <c r="AA99" s="15"/>
      <c r="AB99" s="24"/>
      <c r="AC99" s="24"/>
      <c r="AD99" s="83"/>
      <c r="AE99" s="15"/>
      <c r="AF99" s="24"/>
      <c r="AG99" s="24"/>
      <c r="AH99" s="37"/>
      <c r="AI99" s="59"/>
      <c r="AJ99" s="64"/>
      <c r="AK99" s="58"/>
      <c r="AL99" s="63"/>
      <c r="AM99" s="56">
        <f t="shared" ca="1" si="2"/>
        <v>45251</v>
      </c>
      <c r="AN99" s="62">
        <f t="shared" si="3"/>
        <v>44409</v>
      </c>
      <c r="AO99" s="67"/>
      <c r="AP99" s="67"/>
      <c r="AQ99" s="11"/>
      <c r="AR99" s="11"/>
      <c r="AS99" s="11"/>
      <c r="AT99" s="11"/>
      <c r="AU99" s="11"/>
      <c r="AV99" s="11"/>
      <c r="AW99" s="11"/>
      <c r="AX99" s="11"/>
      <c r="AY99" s="11"/>
    </row>
    <row r="100" spans="1:51" s="1" customFormat="1" ht="16.95" customHeight="1" x14ac:dyDescent="0.3">
      <c r="A100" s="50">
        <v>88</v>
      </c>
      <c r="B100" s="23"/>
      <c r="C100" s="21"/>
      <c r="D100" s="5"/>
      <c r="E100" s="22"/>
      <c r="F100" s="27"/>
      <c r="G100" s="21"/>
      <c r="H100" s="36"/>
      <c r="I100" s="21"/>
      <c r="J100" s="27"/>
      <c r="K100" s="21"/>
      <c r="L100" s="21"/>
      <c r="M100" s="15"/>
      <c r="N100" s="15"/>
      <c r="O100" s="15"/>
      <c r="P100" s="15"/>
      <c r="Q100" s="15"/>
      <c r="R100" s="83"/>
      <c r="S100" s="15"/>
      <c r="T100" s="24"/>
      <c r="U100" s="24"/>
      <c r="V100" s="83"/>
      <c r="W100" s="15"/>
      <c r="X100" s="24"/>
      <c r="Y100" s="24"/>
      <c r="Z100" s="83"/>
      <c r="AA100" s="15"/>
      <c r="AB100" s="24"/>
      <c r="AC100" s="24"/>
      <c r="AD100" s="83"/>
      <c r="AE100" s="15"/>
      <c r="AF100" s="24"/>
      <c r="AG100" s="24"/>
      <c r="AH100" s="37"/>
      <c r="AI100" s="59"/>
      <c r="AJ100" s="64"/>
      <c r="AK100" s="58"/>
      <c r="AL100" s="63"/>
      <c r="AM100" s="56">
        <f t="shared" ca="1" si="2"/>
        <v>45251</v>
      </c>
      <c r="AN100" s="62">
        <f t="shared" si="3"/>
        <v>44409</v>
      </c>
      <c r="AO100" s="67"/>
      <c r="AP100" s="67"/>
      <c r="AQ100" s="11"/>
      <c r="AR100" s="11"/>
      <c r="AS100" s="11"/>
      <c r="AT100" s="11"/>
      <c r="AU100" s="11"/>
      <c r="AV100" s="11"/>
      <c r="AW100" s="11"/>
      <c r="AX100" s="11"/>
      <c r="AY100" s="11"/>
    </row>
    <row r="101" spans="1:51" s="1" customFormat="1" ht="16.95" customHeight="1" x14ac:dyDescent="0.3">
      <c r="A101" s="50">
        <v>89</v>
      </c>
      <c r="B101" s="23"/>
      <c r="C101" s="21"/>
      <c r="D101" s="5"/>
      <c r="E101" s="22"/>
      <c r="F101" s="27"/>
      <c r="G101" s="21"/>
      <c r="H101" s="36"/>
      <c r="I101" s="21"/>
      <c r="J101" s="27"/>
      <c r="K101" s="21"/>
      <c r="L101" s="21"/>
      <c r="M101" s="15"/>
      <c r="N101" s="15"/>
      <c r="O101" s="15"/>
      <c r="P101" s="15"/>
      <c r="Q101" s="15"/>
      <c r="R101" s="83"/>
      <c r="S101" s="15"/>
      <c r="T101" s="24"/>
      <c r="U101" s="24"/>
      <c r="V101" s="83"/>
      <c r="W101" s="15"/>
      <c r="X101" s="24"/>
      <c r="Y101" s="24"/>
      <c r="Z101" s="83"/>
      <c r="AA101" s="15"/>
      <c r="AB101" s="24"/>
      <c r="AC101" s="24"/>
      <c r="AD101" s="83"/>
      <c r="AE101" s="15"/>
      <c r="AF101" s="24"/>
      <c r="AG101" s="24"/>
      <c r="AH101" s="37"/>
      <c r="AI101" s="59"/>
      <c r="AJ101" s="64"/>
      <c r="AK101" s="58"/>
      <c r="AL101" s="63"/>
      <c r="AM101" s="56">
        <f t="shared" ca="1" si="2"/>
        <v>45251</v>
      </c>
      <c r="AN101" s="62">
        <f t="shared" si="3"/>
        <v>44409</v>
      </c>
      <c r="AO101" s="67"/>
      <c r="AP101" s="67"/>
      <c r="AQ101" s="11"/>
      <c r="AR101" s="11"/>
      <c r="AS101" s="11"/>
      <c r="AT101" s="11"/>
      <c r="AU101" s="11"/>
      <c r="AV101" s="11"/>
      <c r="AW101" s="11"/>
      <c r="AX101" s="11"/>
      <c r="AY101" s="11"/>
    </row>
    <row r="102" spans="1:51" s="1" customFormat="1" ht="16.95" customHeight="1" x14ac:dyDescent="0.3">
      <c r="A102" s="50">
        <v>90</v>
      </c>
      <c r="B102" s="23"/>
      <c r="C102" s="21"/>
      <c r="D102" s="5"/>
      <c r="E102" s="22"/>
      <c r="F102" s="27"/>
      <c r="G102" s="21"/>
      <c r="H102" s="36"/>
      <c r="I102" s="21"/>
      <c r="J102" s="27"/>
      <c r="K102" s="21"/>
      <c r="L102" s="21"/>
      <c r="M102" s="15"/>
      <c r="N102" s="15"/>
      <c r="O102" s="15"/>
      <c r="P102" s="15"/>
      <c r="Q102" s="15"/>
      <c r="R102" s="83"/>
      <c r="S102" s="15"/>
      <c r="T102" s="24"/>
      <c r="U102" s="24"/>
      <c r="V102" s="83"/>
      <c r="W102" s="15"/>
      <c r="X102" s="24"/>
      <c r="Y102" s="24"/>
      <c r="Z102" s="83"/>
      <c r="AA102" s="15"/>
      <c r="AB102" s="24"/>
      <c r="AC102" s="24"/>
      <c r="AD102" s="83"/>
      <c r="AE102" s="15"/>
      <c r="AF102" s="24"/>
      <c r="AG102" s="24"/>
      <c r="AH102" s="37"/>
      <c r="AI102" s="59"/>
      <c r="AJ102" s="64"/>
      <c r="AK102" s="58"/>
      <c r="AL102" s="63"/>
      <c r="AM102" s="56">
        <f t="shared" ca="1" si="2"/>
        <v>45251</v>
      </c>
      <c r="AN102" s="62">
        <f t="shared" si="3"/>
        <v>44409</v>
      </c>
      <c r="AO102" s="67"/>
      <c r="AP102" s="67"/>
      <c r="AQ102" s="11"/>
      <c r="AR102" s="11"/>
      <c r="AS102" s="11"/>
      <c r="AT102" s="11"/>
      <c r="AU102" s="11"/>
      <c r="AV102" s="11"/>
      <c r="AW102" s="11"/>
      <c r="AX102" s="11"/>
      <c r="AY102" s="11"/>
    </row>
    <row r="103" spans="1:51" s="1" customFormat="1" ht="16.95" customHeight="1" x14ac:dyDescent="0.3">
      <c r="A103" s="50">
        <v>91</v>
      </c>
      <c r="B103" s="23"/>
      <c r="C103" s="21"/>
      <c r="D103" s="5"/>
      <c r="E103" s="22"/>
      <c r="F103" s="27"/>
      <c r="G103" s="21"/>
      <c r="H103" s="36"/>
      <c r="I103" s="21"/>
      <c r="J103" s="27"/>
      <c r="K103" s="21"/>
      <c r="L103" s="21"/>
      <c r="M103" s="15"/>
      <c r="N103" s="15"/>
      <c r="O103" s="15"/>
      <c r="P103" s="15"/>
      <c r="Q103" s="15"/>
      <c r="R103" s="83"/>
      <c r="S103" s="15"/>
      <c r="T103" s="24"/>
      <c r="U103" s="24"/>
      <c r="V103" s="83"/>
      <c r="W103" s="15"/>
      <c r="X103" s="24"/>
      <c r="Y103" s="24"/>
      <c r="Z103" s="83"/>
      <c r="AA103" s="15"/>
      <c r="AB103" s="24"/>
      <c r="AC103" s="24"/>
      <c r="AD103" s="83"/>
      <c r="AE103" s="15"/>
      <c r="AF103" s="24"/>
      <c r="AG103" s="24"/>
      <c r="AH103" s="37"/>
      <c r="AI103" s="59"/>
      <c r="AJ103" s="64"/>
      <c r="AK103" s="58"/>
      <c r="AL103" s="63"/>
      <c r="AM103" s="56">
        <f t="shared" ca="1" si="2"/>
        <v>45251</v>
      </c>
      <c r="AN103" s="62">
        <f t="shared" si="3"/>
        <v>44409</v>
      </c>
      <c r="AO103" s="67"/>
      <c r="AP103" s="67"/>
      <c r="AQ103" s="11"/>
      <c r="AR103" s="11"/>
      <c r="AS103" s="11"/>
      <c r="AT103" s="11"/>
      <c r="AU103" s="11"/>
      <c r="AV103" s="11"/>
      <c r="AW103" s="11"/>
      <c r="AX103" s="11"/>
      <c r="AY103" s="11"/>
    </row>
    <row r="104" spans="1:51" s="1" customFormat="1" ht="16.95" customHeight="1" x14ac:dyDescent="0.3">
      <c r="A104" s="50">
        <v>92</v>
      </c>
      <c r="B104" s="23"/>
      <c r="C104" s="21"/>
      <c r="D104" s="5"/>
      <c r="E104" s="22"/>
      <c r="F104" s="27"/>
      <c r="G104" s="21"/>
      <c r="H104" s="36"/>
      <c r="I104" s="21"/>
      <c r="J104" s="27"/>
      <c r="K104" s="21"/>
      <c r="L104" s="21"/>
      <c r="M104" s="15"/>
      <c r="N104" s="15"/>
      <c r="O104" s="15"/>
      <c r="P104" s="15"/>
      <c r="Q104" s="15"/>
      <c r="R104" s="83"/>
      <c r="S104" s="15"/>
      <c r="T104" s="24"/>
      <c r="U104" s="24"/>
      <c r="V104" s="83"/>
      <c r="W104" s="15"/>
      <c r="X104" s="24"/>
      <c r="Y104" s="24"/>
      <c r="Z104" s="83"/>
      <c r="AA104" s="15"/>
      <c r="AB104" s="24"/>
      <c r="AC104" s="24"/>
      <c r="AD104" s="83"/>
      <c r="AE104" s="15"/>
      <c r="AF104" s="24"/>
      <c r="AG104" s="24"/>
      <c r="AH104" s="37"/>
      <c r="AI104" s="59"/>
      <c r="AJ104" s="64"/>
      <c r="AK104" s="58"/>
      <c r="AL104" s="63"/>
      <c r="AM104" s="56">
        <f t="shared" ca="1" si="2"/>
        <v>45251</v>
      </c>
      <c r="AN104" s="62">
        <f t="shared" si="3"/>
        <v>44409</v>
      </c>
      <c r="AO104" s="67"/>
      <c r="AP104" s="67"/>
      <c r="AQ104" s="11"/>
      <c r="AR104" s="11"/>
      <c r="AS104" s="11"/>
      <c r="AT104" s="11"/>
      <c r="AU104" s="11"/>
      <c r="AV104" s="11"/>
      <c r="AW104" s="11"/>
      <c r="AX104" s="11"/>
      <c r="AY104" s="11"/>
    </row>
    <row r="105" spans="1:51" s="1" customFormat="1" ht="16.95" customHeight="1" x14ac:dyDescent="0.3">
      <c r="A105" s="50">
        <v>93</v>
      </c>
      <c r="B105" s="23"/>
      <c r="C105" s="21"/>
      <c r="D105" s="5"/>
      <c r="E105" s="22"/>
      <c r="F105" s="27"/>
      <c r="G105" s="21"/>
      <c r="H105" s="36"/>
      <c r="I105" s="21"/>
      <c r="J105" s="27"/>
      <c r="K105" s="21"/>
      <c r="L105" s="21"/>
      <c r="M105" s="15"/>
      <c r="N105" s="15"/>
      <c r="O105" s="15"/>
      <c r="P105" s="15"/>
      <c r="Q105" s="15"/>
      <c r="R105" s="83"/>
      <c r="S105" s="15"/>
      <c r="T105" s="24"/>
      <c r="U105" s="24"/>
      <c r="V105" s="83"/>
      <c r="W105" s="15"/>
      <c r="X105" s="24"/>
      <c r="Y105" s="24"/>
      <c r="Z105" s="83"/>
      <c r="AA105" s="15"/>
      <c r="AB105" s="24"/>
      <c r="AC105" s="24"/>
      <c r="AD105" s="83"/>
      <c r="AE105" s="15"/>
      <c r="AF105" s="24"/>
      <c r="AG105" s="24"/>
      <c r="AH105" s="37"/>
      <c r="AI105" s="59"/>
      <c r="AJ105" s="64"/>
      <c r="AK105" s="58"/>
      <c r="AL105" s="63"/>
      <c r="AM105" s="56">
        <f t="shared" ca="1" si="2"/>
        <v>45251</v>
      </c>
      <c r="AN105" s="62">
        <f t="shared" si="3"/>
        <v>44409</v>
      </c>
      <c r="AO105" s="67"/>
      <c r="AP105" s="67"/>
      <c r="AQ105" s="11"/>
      <c r="AR105" s="11"/>
      <c r="AS105" s="11"/>
      <c r="AT105" s="11"/>
      <c r="AU105" s="11"/>
      <c r="AV105" s="11"/>
      <c r="AW105" s="11"/>
      <c r="AX105" s="11"/>
      <c r="AY105" s="11"/>
    </row>
    <row r="106" spans="1:51" s="1" customFormat="1" ht="16.95" customHeight="1" x14ac:dyDescent="0.3">
      <c r="A106" s="50">
        <v>94</v>
      </c>
      <c r="B106" s="23"/>
      <c r="C106" s="21"/>
      <c r="D106" s="5"/>
      <c r="E106" s="22"/>
      <c r="F106" s="27"/>
      <c r="G106" s="21"/>
      <c r="H106" s="36"/>
      <c r="I106" s="21"/>
      <c r="J106" s="27"/>
      <c r="K106" s="21"/>
      <c r="L106" s="21"/>
      <c r="M106" s="15"/>
      <c r="N106" s="15"/>
      <c r="O106" s="15"/>
      <c r="P106" s="15"/>
      <c r="Q106" s="15"/>
      <c r="R106" s="83"/>
      <c r="S106" s="15"/>
      <c r="T106" s="24"/>
      <c r="U106" s="24"/>
      <c r="V106" s="83"/>
      <c r="W106" s="15"/>
      <c r="X106" s="24"/>
      <c r="Y106" s="24"/>
      <c r="Z106" s="83"/>
      <c r="AA106" s="15"/>
      <c r="AB106" s="24"/>
      <c r="AC106" s="24"/>
      <c r="AD106" s="83"/>
      <c r="AE106" s="15"/>
      <c r="AF106" s="24"/>
      <c r="AG106" s="24"/>
      <c r="AH106" s="37"/>
      <c r="AI106" s="59"/>
      <c r="AJ106" s="64"/>
      <c r="AK106" s="58"/>
      <c r="AL106" s="63"/>
      <c r="AM106" s="56">
        <f t="shared" ca="1" si="2"/>
        <v>45251</v>
      </c>
      <c r="AN106" s="62">
        <f t="shared" si="3"/>
        <v>44409</v>
      </c>
      <c r="AO106" s="67"/>
      <c r="AP106" s="67"/>
      <c r="AQ106" s="11"/>
      <c r="AR106" s="11"/>
      <c r="AS106" s="11"/>
      <c r="AT106" s="11"/>
      <c r="AU106" s="11"/>
      <c r="AV106" s="11"/>
      <c r="AW106" s="11"/>
      <c r="AX106" s="11"/>
      <c r="AY106" s="11"/>
    </row>
    <row r="107" spans="1:51" s="1" customFormat="1" ht="16.95" customHeight="1" x14ac:dyDescent="0.3">
      <c r="A107" s="50">
        <v>95</v>
      </c>
      <c r="B107" s="23"/>
      <c r="C107" s="21"/>
      <c r="D107" s="5"/>
      <c r="E107" s="22"/>
      <c r="F107" s="27"/>
      <c r="G107" s="21"/>
      <c r="H107" s="36"/>
      <c r="I107" s="21"/>
      <c r="J107" s="27"/>
      <c r="K107" s="21"/>
      <c r="L107" s="21"/>
      <c r="M107" s="15"/>
      <c r="N107" s="15"/>
      <c r="O107" s="15"/>
      <c r="P107" s="15"/>
      <c r="Q107" s="15"/>
      <c r="R107" s="83"/>
      <c r="S107" s="15"/>
      <c r="T107" s="24"/>
      <c r="U107" s="24"/>
      <c r="V107" s="83"/>
      <c r="W107" s="15"/>
      <c r="X107" s="24"/>
      <c r="Y107" s="24"/>
      <c r="Z107" s="83"/>
      <c r="AA107" s="15"/>
      <c r="AB107" s="24"/>
      <c r="AC107" s="24"/>
      <c r="AD107" s="83"/>
      <c r="AE107" s="15"/>
      <c r="AF107" s="24"/>
      <c r="AG107" s="24"/>
      <c r="AH107" s="37"/>
      <c r="AI107" s="59"/>
      <c r="AJ107" s="64"/>
      <c r="AK107" s="58"/>
      <c r="AL107" s="63"/>
      <c r="AM107" s="56">
        <f t="shared" ca="1" si="2"/>
        <v>45251</v>
      </c>
      <c r="AN107" s="62">
        <f t="shared" si="3"/>
        <v>44409</v>
      </c>
      <c r="AO107" s="67"/>
      <c r="AP107" s="67"/>
      <c r="AQ107" s="11"/>
      <c r="AR107" s="11"/>
      <c r="AS107" s="11"/>
      <c r="AT107" s="11"/>
      <c r="AU107" s="11"/>
      <c r="AV107" s="11"/>
      <c r="AW107" s="11"/>
      <c r="AX107" s="11"/>
      <c r="AY107" s="11"/>
    </row>
    <row r="108" spans="1:51" s="1" customFormat="1" ht="16.95" customHeight="1" x14ac:dyDescent="0.3">
      <c r="A108" s="50">
        <v>96</v>
      </c>
      <c r="B108" s="23"/>
      <c r="C108" s="21"/>
      <c r="D108" s="5"/>
      <c r="E108" s="22"/>
      <c r="F108" s="27"/>
      <c r="G108" s="21"/>
      <c r="H108" s="36"/>
      <c r="I108" s="21"/>
      <c r="J108" s="27"/>
      <c r="K108" s="21"/>
      <c r="L108" s="21"/>
      <c r="M108" s="15"/>
      <c r="N108" s="15"/>
      <c r="O108" s="15"/>
      <c r="P108" s="15"/>
      <c r="Q108" s="15"/>
      <c r="R108" s="83"/>
      <c r="S108" s="15"/>
      <c r="T108" s="24"/>
      <c r="U108" s="24"/>
      <c r="V108" s="83"/>
      <c r="W108" s="15"/>
      <c r="X108" s="24"/>
      <c r="Y108" s="24"/>
      <c r="Z108" s="83"/>
      <c r="AA108" s="15"/>
      <c r="AB108" s="24"/>
      <c r="AC108" s="24"/>
      <c r="AD108" s="83"/>
      <c r="AE108" s="15"/>
      <c r="AF108" s="24"/>
      <c r="AG108" s="24"/>
      <c r="AH108" s="37"/>
      <c r="AI108" s="59"/>
      <c r="AJ108" s="64"/>
      <c r="AK108" s="58"/>
      <c r="AL108" s="63"/>
      <c r="AM108" s="56">
        <f t="shared" ca="1" si="2"/>
        <v>45251</v>
      </c>
      <c r="AN108" s="62">
        <f t="shared" si="3"/>
        <v>44409</v>
      </c>
      <c r="AO108" s="67"/>
      <c r="AP108" s="67"/>
      <c r="AQ108" s="11"/>
      <c r="AR108" s="11"/>
      <c r="AS108" s="11"/>
      <c r="AT108" s="11"/>
      <c r="AU108" s="11"/>
      <c r="AV108" s="11"/>
      <c r="AW108" s="11"/>
      <c r="AX108" s="11"/>
      <c r="AY108" s="11"/>
    </row>
    <row r="109" spans="1:51" s="1" customFormat="1" ht="16.95" customHeight="1" x14ac:dyDescent="0.3">
      <c r="A109" s="50">
        <v>97</v>
      </c>
      <c r="B109" s="23"/>
      <c r="C109" s="21"/>
      <c r="D109" s="5"/>
      <c r="E109" s="22"/>
      <c r="F109" s="27"/>
      <c r="G109" s="21"/>
      <c r="H109" s="36"/>
      <c r="I109" s="21"/>
      <c r="J109" s="27"/>
      <c r="K109" s="21"/>
      <c r="L109" s="21"/>
      <c r="M109" s="15"/>
      <c r="N109" s="15"/>
      <c r="O109" s="15"/>
      <c r="P109" s="15"/>
      <c r="Q109" s="15"/>
      <c r="R109" s="83"/>
      <c r="S109" s="15"/>
      <c r="T109" s="24"/>
      <c r="U109" s="24"/>
      <c r="V109" s="83"/>
      <c r="W109" s="15"/>
      <c r="X109" s="24"/>
      <c r="Y109" s="24"/>
      <c r="Z109" s="83"/>
      <c r="AA109" s="15"/>
      <c r="AB109" s="24"/>
      <c r="AC109" s="24"/>
      <c r="AD109" s="83"/>
      <c r="AE109" s="15"/>
      <c r="AF109" s="24"/>
      <c r="AG109" s="24"/>
      <c r="AH109" s="37"/>
      <c r="AI109" s="59"/>
      <c r="AJ109" s="64"/>
      <c r="AK109" s="58"/>
      <c r="AL109" s="63"/>
      <c r="AM109" s="56">
        <f t="shared" ca="1" si="2"/>
        <v>45251</v>
      </c>
      <c r="AN109" s="62">
        <f t="shared" si="3"/>
        <v>44409</v>
      </c>
      <c r="AO109" s="67"/>
      <c r="AP109" s="67"/>
      <c r="AQ109" s="11"/>
      <c r="AR109" s="11"/>
      <c r="AS109" s="11"/>
      <c r="AT109" s="11"/>
      <c r="AU109" s="11"/>
      <c r="AV109" s="11"/>
      <c r="AW109" s="11"/>
      <c r="AX109" s="11"/>
      <c r="AY109" s="11"/>
    </row>
    <row r="110" spans="1:51" s="1" customFormat="1" ht="16.95" customHeight="1" x14ac:dyDescent="0.3">
      <c r="A110" s="50">
        <v>98</v>
      </c>
      <c r="B110" s="23"/>
      <c r="C110" s="21"/>
      <c r="D110" s="5"/>
      <c r="E110" s="22"/>
      <c r="F110" s="27"/>
      <c r="G110" s="21"/>
      <c r="H110" s="36"/>
      <c r="I110" s="21"/>
      <c r="J110" s="27"/>
      <c r="K110" s="21"/>
      <c r="L110" s="21"/>
      <c r="M110" s="15"/>
      <c r="N110" s="15"/>
      <c r="O110" s="15"/>
      <c r="P110" s="15"/>
      <c r="Q110" s="15"/>
      <c r="R110" s="83"/>
      <c r="S110" s="15"/>
      <c r="T110" s="24"/>
      <c r="U110" s="24"/>
      <c r="V110" s="83"/>
      <c r="W110" s="15"/>
      <c r="X110" s="24"/>
      <c r="Y110" s="24"/>
      <c r="Z110" s="83"/>
      <c r="AA110" s="15"/>
      <c r="AB110" s="24"/>
      <c r="AC110" s="24"/>
      <c r="AD110" s="83"/>
      <c r="AE110" s="15"/>
      <c r="AF110" s="24"/>
      <c r="AG110" s="24"/>
      <c r="AH110" s="37"/>
      <c r="AI110" s="59"/>
      <c r="AJ110" s="64"/>
      <c r="AK110" s="58"/>
      <c r="AL110" s="63"/>
      <c r="AM110" s="56">
        <f t="shared" ca="1" si="2"/>
        <v>45251</v>
      </c>
      <c r="AN110" s="62">
        <f t="shared" si="3"/>
        <v>44409</v>
      </c>
      <c r="AO110" s="67"/>
      <c r="AP110" s="67"/>
      <c r="AQ110" s="11"/>
      <c r="AR110" s="11"/>
      <c r="AS110" s="11"/>
      <c r="AT110" s="11"/>
      <c r="AU110" s="11"/>
      <c r="AV110" s="11"/>
      <c r="AW110" s="11"/>
      <c r="AX110" s="11"/>
      <c r="AY110" s="11"/>
    </row>
    <row r="111" spans="1:51" s="1" customFormat="1" ht="16.95" customHeight="1" x14ac:dyDescent="0.3">
      <c r="A111" s="50">
        <v>99</v>
      </c>
      <c r="B111" s="23"/>
      <c r="C111" s="21"/>
      <c r="D111" s="5"/>
      <c r="E111" s="22"/>
      <c r="F111" s="27"/>
      <c r="G111" s="21"/>
      <c r="H111" s="36"/>
      <c r="I111" s="21"/>
      <c r="J111" s="27"/>
      <c r="K111" s="21"/>
      <c r="L111" s="21"/>
      <c r="M111" s="15"/>
      <c r="N111" s="15"/>
      <c r="O111" s="15"/>
      <c r="P111" s="15"/>
      <c r="Q111" s="15"/>
      <c r="R111" s="83"/>
      <c r="S111" s="15"/>
      <c r="T111" s="24"/>
      <c r="U111" s="24"/>
      <c r="V111" s="83"/>
      <c r="W111" s="15"/>
      <c r="X111" s="24"/>
      <c r="Y111" s="24"/>
      <c r="Z111" s="83"/>
      <c r="AA111" s="15"/>
      <c r="AB111" s="24"/>
      <c r="AC111" s="24"/>
      <c r="AD111" s="83"/>
      <c r="AE111" s="15"/>
      <c r="AF111" s="24"/>
      <c r="AG111" s="24"/>
      <c r="AH111" s="37"/>
      <c r="AI111" s="59"/>
      <c r="AJ111" s="64"/>
      <c r="AK111" s="58"/>
      <c r="AL111" s="63"/>
      <c r="AM111" s="56">
        <f t="shared" ca="1" si="2"/>
        <v>45251</v>
      </c>
      <c r="AN111" s="62">
        <f t="shared" si="3"/>
        <v>44409</v>
      </c>
      <c r="AO111" s="67"/>
      <c r="AP111" s="67"/>
      <c r="AQ111" s="11"/>
      <c r="AR111" s="11"/>
      <c r="AS111" s="11"/>
      <c r="AT111" s="11"/>
      <c r="AU111" s="11"/>
      <c r="AV111" s="11"/>
      <c r="AW111" s="11"/>
      <c r="AX111" s="11"/>
      <c r="AY111" s="11"/>
    </row>
    <row r="112" spans="1:51" s="1" customFormat="1" ht="16.95" customHeight="1" x14ac:dyDescent="0.3">
      <c r="A112" s="50">
        <v>100</v>
      </c>
      <c r="B112" s="23"/>
      <c r="C112" s="21"/>
      <c r="D112" s="5"/>
      <c r="E112" s="22"/>
      <c r="F112" s="27"/>
      <c r="G112" s="21"/>
      <c r="H112" s="36"/>
      <c r="I112" s="21"/>
      <c r="J112" s="27"/>
      <c r="K112" s="21"/>
      <c r="L112" s="21"/>
      <c r="M112" s="15"/>
      <c r="N112" s="15"/>
      <c r="O112" s="15"/>
      <c r="P112" s="15"/>
      <c r="Q112" s="15"/>
      <c r="R112" s="83"/>
      <c r="S112" s="15"/>
      <c r="T112" s="24"/>
      <c r="U112" s="24"/>
      <c r="V112" s="83"/>
      <c r="W112" s="15"/>
      <c r="X112" s="24"/>
      <c r="Y112" s="24"/>
      <c r="Z112" s="83"/>
      <c r="AA112" s="15"/>
      <c r="AB112" s="24"/>
      <c r="AC112" s="24"/>
      <c r="AD112" s="83"/>
      <c r="AE112" s="15"/>
      <c r="AF112" s="24"/>
      <c r="AG112" s="24"/>
      <c r="AH112" s="37"/>
      <c r="AI112" s="59"/>
      <c r="AJ112" s="64"/>
      <c r="AK112" s="58"/>
      <c r="AL112" s="63"/>
      <c r="AM112" s="56">
        <f t="shared" ca="1" si="2"/>
        <v>45251</v>
      </c>
      <c r="AN112" s="62">
        <f t="shared" si="3"/>
        <v>44409</v>
      </c>
      <c r="AO112" s="67"/>
      <c r="AP112" s="67"/>
      <c r="AQ112" s="11"/>
      <c r="AR112" s="11"/>
      <c r="AS112" s="11"/>
      <c r="AT112" s="11"/>
      <c r="AU112" s="11"/>
      <c r="AV112" s="11"/>
      <c r="AW112" s="11"/>
      <c r="AX112" s="11"/>
      <c r="AY112" s="11"/>
    </row>
  </sheetData>
  <sheetProtection algorithmName="SHA-512" hashValue="ET87hEL41B2KrzRriPIHr6GuqeKzoO02HZSz7rNVuN9+8mqYxe0yMvf+yRRWB7oWPmlQnxP+6wLnxVTzM5iAFQ==" saltValue="1jcYK3XWUG/TPZIqNtCMUQ==" spinCount="100000" sheet="1" selectLockedCells="1"/>
  <mergeCells count="13">
    <mergeCell ref="AJ10:AL10"/>
    <mergeCell ref="R10:AG10"/>
    <mergeCell ref="A1:D1"/>
    <mergeCell ref="A2:D2"/>
    <mergeCell ref="E6:I6"/>
    <mergeCell ref="E8:I8"/>
    <mergeCell ref="A6:D6"/>
    <mergeCell ref="A7:D7"/>
    <mergeCell ref="A8:D8"/>
    <mergeCell ref="E5:I5"/>
    <mergeCell ref="F7:I7"/>
    <mergeCell ref="A4:D4"/>
    <mergeCell ref="N10:Q10"/>
  </mergeCells>
  <dataValidations count="19">
    <dataValidation type="list" allowBlank="1" showInputMessage="1" showErrorMessage="1" sqref="W13:W112 AA13:AA112 S13:S112">
      <formula1>Auswahl_Yes_No</formula1>
    </dataValidation>
    <dataValidation type="list" allowBlank="1" showInputMessage="1" showErrorMessage="1" sqref="V13:V112 R13:R112 Z13:Z112 AD13:AE112">
      <formula1>onlyx</formula1>
    </dataValidation>
    <dataValidation type="list" allowBlank="1" showInputMessage="1" showErrorMessage="1" sqref="B13:B112 M13:Q112">
      <formula1>Auswahl_Delete</formula1>
    </dataValidation>
    <dataValidation type="list" allowBlank="1" showInputMessage="1" showErrorMessage="1" sqref="E13:E112">
      <formula1>Auswahl_Geschlecht</formula1>
    </dataValidation>
    <dataValidation type="list" allowBlank="1" showInputMessage="1" showErrorMessage="1" sqref="E7">
      <formula1>KST</formula1>
    </dataValidation>
    <dataValidation type="date" operator="greaterThan" allowBlank="1" showInputMessage="1" showErrorMessage="1" errorTitle="Ungültiges Datum / Invalid date" error="Sie haben ein ungültiges Datum eingetragen !_x000a_You have entered an invalid date !" sqref="J14:J112">
      <formula1>DATE(YEAR(TODAY()),MONTH(TODAY())+3,DAY(TODAY()))</formula1>
    </dataValidation>
    <dataValidation type="list" operator="equal" allowBlank="1" showErrorMessage="1" errorTitle="Ungültiges Datum/Invalid Date" error="Wählen Sie ein gültiges Datum aus!_x000a_Select valid date!" promptTitle="Datum eingeben!" sqref="T13:U112">
      <formula1>Liegezeit_I</formula1>
    </dataValidation>
    <dataValidation type="list" operator="equal" allowBlank="1" showErrorMessage="1" errorTitle="Ungültiges Datum/Invalid Date" error="Wählen Sie ein gültiges Datum aus!_x000a_Select valid date!" promptTitle="Datum eingeben!" sqref="X13:Y112">
      <formula1>Liegezeit_II</formula1>
    </dataValidation>
    <dataValidation type="list" operator="equal" allowBlank="1" showErrorMessage="1" errorTitle="Ungültiges Datum/Invalid Date" error="Wählen Sie ein gültiges Datum aus!_x000a_Select valid date!" promptTitle="Datum eingeben!" sqref="AB13:AC112">
      <formula1>Liegezeit_III</formula1>
    </dataValidation>
    <dataValidation type="list" allowBlank="1" showInputMessage="1" showErrorMessage="1" errorTitle="Falscher Ländercode" error="Es ist ein falscher Ländercode eingetragen worden. In der Tabelle Country Codes sind die gültigen Werte aufgeführt." sqref="G13:G112 K13:K112">
      <formula1>CountryCodesNEU</formula1>
    </dataValidation>
    <dataValidation type="textLength" allowBlank="1" showInputMessage="1" showErrorMessage="1" sqref="E6:I6">
      <formula1>1</formula1>
      <formula2>99</formula2>
    </dataValidation>
    <dataValidation showInputMessage="1" showErrorMessage="1" errorTitle="Geburtsort/Place of birth" error="Sie haben einen falsche Geburtsort eingetragen._x000a__x000a_-------------------------------------------_x000a_You entered a wrong place of birth." sqref="H13:H112 J13"/>
    <dataValidation type="list" operator="equal" allowBlank="1" showErrorMessage="1" errorTitle="Ungültiges Datum/Invalid Date" error="Wählen Sie ein gültiges Datum aus!_x000a_Select valid date!" promptTitle="Datum eingeben!" sqref="AF13:AG112">
      <formula1>Liegezeit_IIII</formula1>
    </dataValidation>
    <dataValidation type="date" allowBlank="1" showInputMessage="1" showErrorMessage="1" errorTitle="Ungültiges Datum / Invalid date" error="Sie haben ein ungültiges Datum eingetragen!_x000a_You have entered an invalid date!" sqref="F13:F16">
      <formula1>7306</formula1>
      <formula2>P9</formula2>
    </dataValidation>
    <dataValidation type="whole" allowBlank="1" showInputMessage="1" showErrorMessage="1" errorTitle="You need at lease 2 vaccination!" error="For participating at the sea trial you need at least two vaccination. " sqref="AJ13:AJ112">
      <formula1>2</formula1>
      <formula2>4</formula2>
    </dataValidation>
    <dataValidation type="date" allowBlank="1" showInputMessage="1" showErrorMessage="1" errorTitle="Ungültiges Datum / Invalid date" error="Sie haben ein ungültiges Datum eingetragen!_x000a_You have entered an invalid date!" sqref="F17:F112">
      <formula1>7306</formula1>
      <formula2>N13</formula2>
    </dataValidation>
    <dataValidation type="date" operator="greaterThanOrEqual" showInputMessage="1" showErrorMessage="1" errorTitle="Impfung liegt nicht im Zeitraum" error="Die Impfung liegt in im vorgesehenen Zeitraum!" sqref="AL13:AL112">
      <formula1>AN13</formula1>
    </dataValidation>
    <dataValidation type="list" allowBlank="1" showInputMessage="1" showErrorMessage="1" sqref="AO13:AO112">
      <formula1>Language</formula1>
    </dataValidation>
    <dataValidation type="list" allowBlank="1" showInputMessage="1" showErrorMessage="1" sqref="AP13">
      <formula1>Arrival</formula1>
    </dataValidation>
  </dataValidations>
  <pageMargins left="0.70866141732283472" right="0.70866141732283472" top="0.78740157480314965" bottom="0.78740157480314965" header="0.31496062992125984" footer="0.31496062992125984"/>
  <pageSetup paperSize="9" scale="35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Grunddaten!$F$2:$F$5</xm:f>
          </x14:formula1>
          <xm:sqref>AK13:AK112</xm:sqref>
        </x14:dataValidation>
        <x14:dataValidation type="list" allowBlank="1" showInputMessage="1" showErrorMessage="1">
          <x14:formula1>
            <xm:f>Grunddaten!$T$2:$T$5</xm:f>
          </x14:formula1>
          <xm:sqref>AP14:AP112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T275"/>
  <sheetViews>
    <sheetView zoomScale="85" zoomScaleNormal="85" workbookViewId="0">
      <selection activeCell="A275" sqref="A275:XFD275"/>
    </sheetView>
  </sheetViews>
  <sheetFormatPr baseColWidth="10" defaultRowHeight="14.4" x14ac:dyDescent="0.3"/>
  <cols>
    <col min="2" max="2" width="20.44140625" bestFit="1" customWidth="1"/>
    <col min="5" max="5" width="26.33203125" customWidth="1"/>
    <col min="6" max="6" width="25.44140625" customWidth="1"/>
    <col min="7" max="7" width="13.6640625" customWidth="1"/>
    <col min="8" max="8" width="16.5546875" customWidth="1"/>
    <col min="9" max="9" width="12.6640625" bestFit="1" customWidth="1"/>
    <col min="10" max="10" width="11.44140625" hidden="1" customWidth="1"/>
    <col min="11" max="11" width="12.5546875" hidden="1" customWidth="1"/>
    <col min="13" max="13" width="11.44140625" style="25"/>
    <col min="14" max="14" width="36.33203125" bestFit="1" customWidth="1"/>
    <col min="18" max="18" width="16.33203125" customWidth="1"/>
  </cols>
  <sheetData>
    <row r="1" spans="1:20" x14ac:dyDescent="0.3">
      <c r="A1" s="66" t="s">
        <v>4</v>
      </c>
      <c r="B1" s="66" t="s">
        <v>6</v>
      </c>
      <c r="C1" s="66" t="s">
        <v>22</v>
      </c>
      <c r="D1" s="66"/>
      <c r="E1" s="66" t="s">
        <v>543</v>
      </c>
      <c r="F1" s="66" t="s">
        <v>873</v>
      </c>
      <c r="G1" s="66"/>
      <c r="H1" s="66" t="s">
        <v>586</v>
      </c>
      <c r="I1" s="66" t="s">
        <v>587</v>
      </c>
      <c r="J1" s="66" t="s">
        <v>588</v>
      </c>
      <c r="K1" s="66" t="s">
        <v>669</v>
      </c>
      <c r="M1" s="25" t="s">
        <v>552</v>
      </c>
      <c r="N1" t="s">
        <v>533</v>
      </c>
      <c r="P1" s="66" t="s">
        <v>946</v>
      </c>
      <c r="T1" s="66" t="s">
        <v>1090</v>
      </c>
    </row>
    <row r="2" spans="1:20" x14ac:dyDescent="0.3">
      <c r="A2" s="1" t="s">
        <v>19</v>
      </c>
      <c r="B2" s="1" t="s">
        <v>547</v>
      </c>
      <c r="C2" s="1" t="s">
        <v>529</v>
      </c>
      <c r="E2" s="1" t="s">
        <v>544</v>
      </c>
      <c r="F2" s="13" t="s">
        <v>876</v>
      </c>
      <c r="H2" s="13">
        <v>45554</v>
      </c>
      <c r="I2" s="13">
        <v>45568</v>
      </c>
      <c r="J2" s="13"/>
      <c r="K2" s="13"/>
      <c r="M2" s="25" t="s">
        <v>553</v>
      </c>
      <c r="N2" s="1" t="s">
        <v>380</v>
      </c>
      <c r="P2" t="s">
        <v>294</v>
      </c>
      <c r="Q2" s="1" t="s">
        <v>949</v>
      </c>
      <c r="R2" s="1" t="str">
        <f t="shared" ref="R2:R13" si="0">P2 &amp; " (" &amp; Q2&amp;")"</f>
        <v>BG (Bulgarian)</v>
      </c>
      <c r="S2" s="65"/>
      <c r="T2" t="s">
        <v>1086</v>
      </c>
    </row>
    <row r="3" spans="1:20" x14ac:dyDescent="0.3">
      <c r="A3" s="1" t="s">
        <v>20</v>
      </c>
      <c r="B3" s="1" t="s">
        <v>941</v>
      </c>
      <c r="E3" s="13"/>
      <c r="F3" s="13" t="s">
        <v>872</v>
      </c>
      <c r="H3" s="13">
        <v>45555</v>
      </c>
      <c r="I3" s="13">
        <v>45569</v>
      </c>
      <c r="J3" s="13"/>
      <c r="K3" s="13"/>
      <c r="M3" s="25" t="s">
        <v>554</v>
      </c>
      <c r="N3" t="s">
        <v>962</v>
      </c>
      <c r="P3" t="s">
        <v>272</v>
      </c>
      <c r="Q3" s="1" t="s">
        <v>947</v>
      </c>
      <c r="R3" s="1" t="str">
        <f t="shared" si="0"/>
        <v>DE (German)</v>
      </c>
      <c r="S3" s="65"/>
      <c r="T3" t="s">
        <v>1087</v>
      </c>
    </row>
    <row r="4" spans="1:20" x14ac:dyDescent="0.3">
      <c r="E4" s="1"/>
      <c r="F4" s="13" t="s">
        <v>874</v>
      </c>
      <c r="H4" s="13">
        <v>45556</v>
      </c>
      <c r="I4" s="13">
        <v>45570</v>
      </c>
      <c r="J4" s="13"/>
      <c r="K4" s="13"/>
      <c r="M4" s="25" t="s">
        <v>555</v>
      </c>
      <c r="N4" t="s">
        <v>963</v>
      </c>
      <c r="P4" t="s">
        <v>958</v>
      </c>
      <c r="Q4" s="1" t="s">
        <v>948</v>
      </c>
      <c r="R4" s="1" t="str">
        <f t="shared" si="0"/>
        <v>EN (English)</v>
      </c>
      <c r="S4" s="65"/>
      <c r="T4" t="s">
        <v>1088</v>
      </c>
    </row>
    <row r="5" spans="1:20" x14ac:dyDescent="0.3">
      <c r="E5" s="13"/>
      <c r="F5" s="13" t="s">
        <v>875</v>
      </c>
      <c r="H5" s="13">
        <v>45557</v>
      </c>
      <c r="I5" s="13">
        <v>45571</v>
      </c>
      <c r="J5" s="13"/>
      <c r="K5" s="13"/>
      <c r="M5" s="25" t="s">
        <v>551</v>
      </c>
      <c r="N5" t="s">
        <v>966</v>
      </c>
      <c r="P5" t="s">
        <v>959</v>
      </c>
      <c r="Q5" s="1" t="s">
        <v>950</v>
      </c>
      <c r="R5" s="1" t="str">
        <f t="shared" si="0"/>
        <v>EL (Greek)</v>
      </c>
      <c r="S5" s="65"/>
      <c r="T5" t="s">
        <v>1092</v>
      </c>
    </row>
    <row r="6" spans="1:20" x14ac:dyDescent="0.3">
      <c r="E6" s="1"/>
      <c r="F6" s="1"/>
      <c r="H6" s="13">
        <v>45558</v>
      </c>
      <c r="I6" s="13">
        <v>45572</v>
      </c>
      <c r="J6" s="13"/>
      <c r="K6" s="13"/>
      <c r="M6" s="25" t="s">
        <v>575</v>
      </c>
      <c r="N6" t="s">
        <v>964</v>
      </c>
      <c r="P6" t="s">
        <v>339</v>
      </c>
      <c r="Q6" t="s">
        <v>961</v>
      </c>
      <c r="R6" t="str">
        <f t="shared" si="0"/>
        <v>FI (Finnish)</v>
      </c>
      <c r="S6" s="65"/>
    </row>
    <row r="7" spans="1:20" x14ac:dyDescent="0.3">
      <c r="E7" s="13"/>
      <c r="F7" s="13"/>
      <c r="H7" s="13">
        <v>45559</v>
      </c>
      <c r="I7" s="13">
        <v>45573</v>
      </c>
      <c r="J7" s="13"/>
      <c r="K7" s="13"/>
      <c r="M7" s="25" t="s">
        <v>556</v>
      </c>
      <c r="N7" t="s">
        <v>965</v>
      </c>
      <c r="P7" t="s">
        <v>368</v>
      </c>
      <c r="Q7" s="1" t="s">
        <v>952</v>
      </c>
      <c r="R7" s="1" t="str">
        <f t="shared" si="0"/>
        <v>HR (Croatian)</v>
      </c>
      <c r="S7" s="65"/>
    </row>
    <row r="8" spans="1:20" x14ac:dyDescent="0.3">
      <c r="E8" s="13"/>
      <c r="F8" s="13"/>
      <c r="H8" s="13"/>
      <c r="I8" s="13">
        <v>45574</v>
      </c>
      <c r="J8" s="13"/>
      <c r="K8" s="13"/>
      <c r="M8" s="25" t="s">
        <v>591</v>
      </c>
      <c r="N8" t="s">
        <v>1145</v>
      </c>
      <c r="P8" t="s">
        <v>370</v>
      </c>
      <c r="Q8" s="1" t="s">
        <v>956</v>
      </c>
      <c r="R8" s="1" t="str">
        <f t="shared" si="0"/>
        <v>HU (Hungarian)</v>
      </c>
      <c r="S8" s="65"/>
    </row>
    <row r="9" spans="1:20" x14ac:dyDescent="0.3">
      <c r="H9" s="13"/>
      <c r="I9" s="13">
        <v>45575</v>
      </c>
      <c r="J9" s="13"/>
      <c r="K9" s="13"/>
      <c r="M9" s="25" t="s">
        <v>592</v>
      </c>
      <c r="N9" t="s">
        <v>1110</v>
      </c>
      <c r="P9" t="s">
        <v>380</v>
      </c>
      <c r="Q9" s="1" t="s">
        <v>951</v>
      </c>
      <c r="R9" s="1" t="str">
        <f t="shared" si="0"/>
        <v>IT (Italian)</v>
      </c>
      <c r="S9" s="65"/>
    </row>
    <row r="10" spans="1:20" x14ac:dyDescent="0.3">
      <c r="H10" s="13"/>
      <c r="I10" s="13">
        <v>45576</v>
      </c>
      <c r="J10" s="13"/>
      <c r="K10" s="13"/>
      <c r="M10" s="25" t="s">
        <v>593</v>
      </c>
      <c r="N10" t="s">
        <v>967</v>
      </c>
      <c r="P10" t="s">
        <v>448</v>
      </c>
      <c r="Q10" s="1" t="s">
        <v>953</v>
      </c>
      <c r="R10" s="1" t="str">
        <f t="shared" si="0"/>
        <v>PL (Polish)</v>
      </c>
      <c r="S10" s="65"/>
    </row>
    <row r="11" spans="1:20" x14ac:dyDescent="0.3">
      <c r="H11" s="13"/>
      <c r="I11" s="13">
        <v>45577</v>
      </c>
      <c r="J11" s="13"/>
      <c r="K11" s="13"/>
      <c r="M11" s="25" t="s">
        <v>889</v>
      </c>
      <c r="N11" t="s">
        <v>968</v>
      </c>
      <c r="P11" t="s">
        <v>458</v>
      </c>
      <c r="Q11" s="1" t="s">
        <v>954</v>
      </c>
      <c r="R11" s="1" t="str">
        <f t="shared" si="0"/>
        <v>RO (Romanian)</v>
      </c>
      <c r="S11" s="65"/>
    </row>
    <row r="12" spans="1:20" x14ac:dyDescent="0.3">
      <c r="H12" s="13"/>
      <c r="I12" s="13">
        <v>45578</v>
      </c>
      <c r="J12" s="13"/>
      <c r="K12" s="13"/>
      <c r="M12" s="25" t="s">
        <v>557</v>
      </c>
      <c r="N12" t="s">
        <v>969</v>
      </c>
      <c r="P12" t="s">
        <v>460</v>
      </c>
      <c r="Q12" s="1" t="s">
        <v>955</v>
      </c>
      <c r="R12" s="1" t="str">
        <f t="shared" si="0"/>
        <v>RU (Russian)</v>
      </c>
      <c r="S12" s="65"/>
    </row>
    <row r="13" spans="1:20" x14ac:dyDescent="0.3">
      <c r="H13" s="13"/>
      <c r="I13" s="13">
        <v>45579</v>
      </c>
      <c r="J13" s="13"/>
      <c r="K13" s="13"/>
      <c r="M13" s="25" t="s">
        <v>558</v>
      </c>
      <c r="N13" t="s">
        <v>534</v>
      </c>
      <c r="P13" t="s">
        <v>493</v>
      </c>
      <c r="Q13" s="1" t="s">
        <v>957</v>
      </c>
      <c r="R13" s="1" t="str">
        <f t="shared" si="0"/>
        <v>TR (Turkish)</v>
      </c>
    </row>
    <row r="14" spans="1:20" x14ac:dyDescent="0.3">
      <c r="H14" s="13"/>
      <c r="I14" s="13">
        <v>45580</v>
      </c>
      <c r="J14" s="13"/>
      <c r="K14" s="13"/>
      <c r="M14" s="25" t="s">
        <v>719</v>
      </c>
      <c r="N14" t="s">
        <v>720</v>
      </c>
    </row>
    <row r="15" spans="1:20" x14ac:dyDescent="0.3">
      <c r="H15" s="13"/>
      <c r="I15" s="13">
        <v>45581</v>
      </c>
      <c r="J15" s="13"/>
      <c r="K15" s="13"/>
      <c r="M15" s="25" t="s">
        <v>1095</v>
      </c>
      <c r="N15" t="s">
        <v>1096</v>
      </c>
    </row>
    <row r="16" spans="1:20" x14ac:dyDescent="0.3">
      <c r="H16" s="13"/>
      <c r="I16" s="13"/>
      <c r="J16" s="13"/>
      <c r="K16" s="13"/>
      <c r="M16" s="25" t="s">
        <v>721</v>
      </c>
      <c r="N16" t="s">
        <v>722</v>
      </c>
    </row>
    <row r="17" spans="8:14" x14ac:dyDescent="0.3">
      <c r="H17" s="13"/>
      <c r="I17" s="13"/>
      <c r="J17" s="13"/>
      <c r="K17" s="13"/>
      <c r="M17" s="25" t="s">
        <v>723</v>
      </c>
      <c r="N17" t="s">
        <v>724</v>
      </c>
    </row>
    <row r="18" spans="8:14" x14ac:dyDescent="0.3">
      <c r="H18" s="13"/>
      <c r="I18" s="13"/>
      <c r="J18" s="13"/>
      <c r="K18" s="13"/>
      <c r="M18" s="25" t="s">
        <v>725</v>
      </c>
      <c r="N18" t="s">
        <v>726</v>
      </c>
    </row>
    <row r="19" spans="8:14" x14ac:dyDescent="0.3">
      <c r="H19" s="13"/>
      <c r="I19" s="13"/>
      <c r="J19" s="13"/>
      <c r="K19" s="13"/>
      <c r="M19" s="25" t="s">
        <v>727</v>
      </c>
      <c r="N19" t="s">
        <v>728</v>
      </c>
    </row>
    <row r="20" spans="8:14" x14ac:dyDescent="0.3">
      <c r="H20" s="13"/>
      <c r="I20" s="13"/>
      <c r="J20" s="13"/>
      <c r="M20" s="25" t="s">
        <v>729</v>
      </c>
      <c r="N20" t="s">
        <v>596</v>
      </c>
    </row>
    <row r="21" spans="8:14" x14ac:dyDescent="0.3">
      <c r="H21" s="13"/>
      <c r="I21" s="13"/>
      <c r="J21" s="13"/>
      <c r="M21" s="25" t="s">
        <v>594</v>
      </c>
      <c r="N21" t="s">
        <v>595</v>
      </c>
    </row>
    <row r="22" spans="8:14" x14ac:dyDescent="0.3">
      <c r="H22" s="13"/>
      <c r="I22" s="13"/>
      <c r="J22" s="13"/>
      <c r="M22" s="25" t="s">
        <v>559</v>
      </c>
      <c r="N22" t="s">
        <v>535</v>
      </c>
    </row>
    <row r="23" spans="8:14" x14ac:dyDescent="0.3">
      <c r="H23" s="13"/>
      <c r="I23" s="13"/>
      <c r="J23" s="13"/>
      <c r="M23" s="25" t="s">
        <v>1146</v>
      </c>
      <c r="N23" t="s">
        <v>1147</v>
      </c>
    </row>
    <row r="24" spans="8:14" x14ac:dyDescent="0.3">
      <c r="H24" s="13"/>
      <c r="I24" s="13"/>
      <c r="J24" s="13"/>
      <c r="M24" s="25" t="s">
        <v>560</v>
      </c>
      <c r="N24" t="s">
        <v>597</v>
      </c>
    </row>
    <row r="25" spans="8:14" x14ac:dyDescent="0.3">
      <c r="H25" s="13"/>
      <c r="I25" s="13"/>
      <c r="J25" s="13"/>
      <c r="M25" s="25" t="s">
        <v>890</v>
      </c>
      <c r="N25" t="s">
        <v>1021</v>
      </c>
    </row>
    <row r="26" spans="8:14" x14ac:dyDescent="0.3">
      <c r="H26" s="13"/>
      <c r="I26" s="13"/>
      <c r="J26" s="13"/>
      <c r="M26" s="25" t="s">
        <v>891</v>
      </c>
      <c r="N26" t="s">
        <v>864</v>
      </c>
    </row>
    <row r="27" spans="8:14" x14ac:dyDescent="0.3">
      <c r="H27" s="13"/>
      <c r="I27" s="13"/>
      <c r="J27" s="13"/>
      <c r="M27" s="25" t="s">
        <v>561</v>
      </c>
      <c r="N27" t="s">
        <v>537</v>
      </c>
    </row>
    <row r="28" spans="8:14" x14ac:dyDescent="0.3">
      <c r="H28" s="13"/>
      <c r="I28" s="13"/>
      <c r="J28" s="13"/>
      <c r="M28" s="25" t="s">
        <v>1022</v>
      </c>
      <c r="N28" t="s">
        <v>1023</v>
      </c>
    </row>
    <row r="29" spans="8:14" x14ac:dyDescent="0.3">
      <c r="H29" s="13"/>
      <c r="I29" s="13"/>
      <c r="J29" s="13"/>
      <c r="M29" s="25" t="s">
        <v>892</v>
      </c>
      <c r="N29" t="s">
        <v>865</v>
      </c>
    </row>
    <row r="30" spans="8:14" x14ac:dyDescent="0.3">
      <c r="H30" s="13"/>
      <c r="I30" s="13"/>
      <c r="J30" s="13"/>
      <c r="M30" s="25" t="s">
        <v>562</v>
      </c>
      <c r="N30" t="s">
        <v>538</v>
      </c>
    </row>
    <row r="31" spans="8:14" x14ac:dyDescent="0.3">
      <c r="H31" s="13"/>
      <c r="I31" s="13"/>
      <c r="J31" s="13"/>
      <c r="M31" s="25" t="s">
        <v>563</v>
      </c>
      <c r="N31" t="s">
        <v>577</v>
      </c>
    </row>
    <row r="32" spans="8:14" x14ac:dyDescent="0.3">
      <c r="H32" s="13"/>
      <c r="I32" s="13"/>
      <c r="J32" s="13"/>
      <c r="M32" s="25" t="s">
        <v>1097</v>
      </c>
      <c r="N32" t="s">
        <v>1098</v>
      </c>
    </row>
    <row r="33" spans="8:14" x14ac:dyDescent="0.3">
      <c r="H33" s="13"/>
      <c r="I33" s="13"/>
      <c r="J33" s="13"/>
      <c r="M33" s="25" t="s">
        <v>1024</v>
      </c>
      <c r="N33" t="s">
        <v>1025</v>
      </c>
    </row>
    <row r="34" spans="8:14" x14ac:dyDescent="0.3">
      <c r="H34" s="13"/>
      <c r="I34" s="13"/>
      <c r="J34" s="13"/>
      <c r="M34" s="25" t="s">
        <v>893</v>
      </c>
      <c r="N34" t="s">
        <v>866</v>
      </c>
    </row>
    <row r="35" spans="8:14" x14ac:dyDescent="0.3">
      <c r="H35" s="13"/>
      <c r="I35" s="13"/>
      <c r="J35" s="13"/>
      <c r="M35" s="25" t="s">
        <v>564</v>
      </c>
      <c r="N35" t="s">
        <v>730</v>
      </c>
    </row>
    <row r="36" spans="8:14" x14ac:dyDescent="0.3">
      <c r="H36" s="13"/>
      <c r="I36" s="13"/>
      <c r="J36" s="13"/>
      <c r="M36" s="25" t="s">
        <v>1026</v>
      </c>
      <c r="N36" s="1" t="s">
        <v>1027</v>
      </c>
    </row>
    <row r="37" spans="8:14" x14ac:dyDescent="0.3">
      <c r="H37" s="13"/>
      <c r="I37" s="13"/>
      <c r="J37" s="13"/>
      <c r="M37" s="25" t="s">
        <v>770</v>
      </c>
      <c r="N37" s="1" t="s">
        <v>771</v>
      </c>
    </row>
    <row r="38" spans="8:14" x14ac:dyDescent="0.3">
      <c r="H38" s="13"/>
      <c r="I38" s="13"/>
      <c r="J38" s="13"/>
      <c r="M38" s="25" t="s">
        <v>772</v>
      </c>
      <c r="N38" t="s">
        <v>773</v>
      </c>
    </row>
    <row r="39" spans="8:14" x14ac:dyDescent="0.3">
      <c r="H39" s="13"/>
      <c r="I39" s="13"/>
      <c r="J39" s="13"/>
      <c r="M39" s="25" t="s">
        <v>1028</v>
      </c>
      <c r="N39" s="1" t="s">
        <v>1029</v>
      </c>
    </row>
    <row r="40" spans="8:14" x14ac:dyDescent="0.3">
      <c r="H40" s="13"/>
      <c r="I40" s="13"/>
      <c r="J40" s="13"/>
      <c r="M40" s="25" t="s">
        <v>894</v>
      </c>
      <c r="N40" t="s">
        <v>970</v>
      </c>
    </row>
    <row r="41" spans="8:14" x14ac:dyDescent="0.3">
      <c r="H41" s="13"/>
      <c r="I41" s="13"/>
      <c r="J41" s="13"/>
      <c r="M41" s="25" t="s">
        <v>895</v>
      </c>
      <c r="N41" t="s">
        <v>756</v>
      </c>
    </row>
    <row r="42" spans="8:14" x14ac:dyDescent="0.3">
      <c r="H42" s="13"/>
      <c r="I42" s="13"/>
      <c r="J42" s="13"/>
      <c r="M42" s="25" t="s">
        <v>896</v>
      </c>
      <c r="N42" t="s">
        <v>1030</v>
      </c>
    </row>
    <row r="43" spans="8:14" x14ac:dyDescent="0.3">
      <c r="H43" s="13"/>
      <c r="I43" s="13"/>
      <c r="J43" s="13"/>
      <c r="M43" s="25" t="s">
        <v>897</v>
      </c>
      <c r="N43" t="s">
        <v>898</v>
      </c>
    </row>
    <row r="44" spans="8:14" x14ac:dyDescent="0.3">
      <c r="H44" s="13"/>
      <c r="I44" s="13"/>
      <c r="J44" s="13"/>
      <c r="M44" s="25" t="s">
        <v>899</v>
      </c>
      <c r="N44" t="s">
        <v>867</v>
      </c>
    </row>
    <row r="45" spans="8:14" x14ac:dyDescent="0.3">
      <c r="H45" s="13"/>
      <c r="I45" s="13"/>
      <c r="J45" s="13"/>
      <c r="M45" s="25" t="s">
        <v>900</v>
      </c>
      <c r="N45" t="s">
        <v>901</v>
      </c>
    </row>
    <row r="46" spans="8:14" x14ac:dyDescent="0.3">
      <c r="H46" s="13"/>
      <c r="I46" s="13"/>
      <c r="J46" s="13"/>
      <c r="M46" s="25" t="s">
        <v>902</v>
      </c>
      <c r="N46" t="s">
        <v>903</v>
      </c>
    </row>
    <row r="47" spans="8:14" x14ac:dyDescent="0.3">
      <c r="H47" s="13"/>
      <c r="I47" s="13"/>
      <c r="J47" s="13"/>
      <c r="M47" s="25" t="s">
        <v>904</v>
      </c>
      <c r="N47" t="s">
        <v>905</v>
      </c>
    </row>
    <row r="48" spans="8:14" x14ac:dyDescent="0.3">
      <c r="H48" s="13"/>
      <c r="I48" s="13"/>
      <c r="J48" s="13"/>
      <c r="M48" s="25" t="s">
        <v>1111</v>
      </c>
      <c r="N48" t="s">
        <v>1112</v>
      </c>
    </row>
    <row r="49" spans="8:14" x14ac:dyDescent="0.3">
      <c r="H49" s="13"/>
      <c r="I49" s="13"/>
      <c r="J49" s="13"/>
      <c r="M49" s="25" t="s">
        <v>906</v>
      </c>
      <c r="N49" t="s">
        <v>1031</v>
      </c>
    </row>
    <row r="50" spans="8:14" x14ac:dyDescent="0.3">
      <c r="H50" s="13"/>
      <c r="J50" s="13"/>
      <c r="M50" s="25" t="s">
        <v>1032</v>
      </c>
      <c r="N50" t="s">
        <v>1033</v>
      </c>
    </row>
    <row r="51" spans="8:14" x14ac:dyDescent="0.3">
      <c r="H51" s="13"/>
      <c r="M51" s="25" t="s">
        <v>1034</v>
      </c>
      <c r="N51" t="s">
        <v>1035</v>
      </c>
    </row>
    <row r="52" spans="8:14" x14ac:dyDescent="0.3">
      <c r="H52" s="13"/>
      <c r="M52" s="25" t="s">
        <v>1036</v>
      </c>
      <c r="N52" t="s">
        <v>907</v>
      </c>
    </row>
    <row r="53" spans="8:14" x14ac:dyDescent="0.3">
      <c r="H53" s="13"/>
      <c r="M53" s="25" t="s">
        <v>1037</v>
      </c>
      <c r="N53" t="s">
        <v>1038</v>
      </c>
    </row>
    <row r="54" spans="8:14" x14ac:dyDescent="0.3">
      <c r="H54" s="13"/>
      <c r="M54" s="25" t="s">
        <v>1039</v>
      </c>
      <c r="N54" t="s">
        <v>1040</v>
      </c>
    </row>
    <row r="55" spans="8:14" x14ac:dyDescent="0.3">
      <c r="H55" s="13"/>
      <c r="M55" s="25" t="s">
        <v>1041</v>
      </c>
      <c r="N55" t="s">
        <v>1042</v>
      </c>
    </row>
    <row r="56" spans="8:14" x14ac:dyDescent="0.3">
      <c r="H56" s="13"/>
      <c r="M56" s="25" t="s">
        <v>1113</v>
      </c>
      <c r="N56" t="s">
        <v>1114</v>
      </c>
    </row>
    <row r="57" spans="8:14" x14ac:dyDescent="0.3">
      <c r="H57" s="13"/>
      <c r="M57" s="25" t="s">
        <v>1043</v>
      </c>
      <c r="N57" t="s">
        <v>1044</v>
      </c>
    </row>
    <row r="58" spans="8:14" x14ac:dyDescent="0.3">
      <c r="H58" s="13"/>
      <c r="M58" s="25" t="s">
        <v>1045</v>
      </c>
      <c r="N58" t="s">
        <v>862</v>
      </c>
    </row>
    <row r="59" spans="8:14" x14ac:dyDescent="0.3">
      <c r="H59" s="13"/>
      <c r="M59" s="25" t="s">
        <v>1046</v>
      </c>
      <c r="N59" t="s">
        <v>908</v>
      </c>
    </row>
    <row r="60" spans="8:14" x14ac:dyDescent="0.3">
      <c r="H60" s="13"/>
      <c r="M60" s="25" t="s">
        <v>1047</v>
      </c>
      <c r="N60" t="s">
        <v>1048</v>
      </c>
    </row>
    <row r="61" spans="8:14" x14ac:dyDescent="0.3">
      <c r="H61" s="13"/>
      <c r="M61" s="25" t="s">
        <v>731</v>
      </c>
      <c r="N61" t="s">
        <v>732</v>
      </c>
    </row>
    <row r="62" spans="8:14" x14ac:dyDescent="0.3">
      <c r="M62" s="25" t="s">
        <v>1115</v>
      </c>
      <c r="N62" t="s">
        <v>1116</v>
      </c>
    </row>
    <row r="63" spans="8:14" x14ac:dyDescent="0.3">
      <c r="M63" s="25" t="s">
        <v>1049</v>
      </c>
      <c r="N63" t="s">
        <v>1050</v>
      </c>
    </row>
    <row r="64" spans="8:14" x14ac:dyDescent="0.3">
      <c r="M64" s="25" t="s">
        <v>733</v>
      </c>
      <c r="N64" s="1" t="s">
        <v>734</v>
      </c>
    </row>
    <row r="65" spans="13:14" x14ac:dyDescent="0.3">
      <c r="M65" s="25" t="s">
        <v>1051</v>
      </c>
      <c r="N65" t="s">
        <v>1052</v>
      </c>
    </row>
    <row r="66" spans="13:14" x14ac:dyDescent="0.3">
      <c r="M66" s="25" t="s">
        <v>1053</v>
      </c>
      <c r="N66" t="s">
        <v>1054</v>
      </c>
    </row>
    <row r="67" spans="13:14" x14ac:dyDescent="0.3">
      <c r="M67" s="25" t="s">
        <v>735</v>
      </c>
      <c r="N67" t="s">
        <v>736</v>
      </c>
    </row>
    <row r="68" spans="13:14" x14ac:dyDescent="0.3">
      <c r="M68" s="25" t="s">
        <v>737</v>
      </c>
      <c r="N68" t="s">
        <v>738</v>
      </c>
    </row>
    <row r="69" spans="13:14" x14ac:dyDescent="0.3">
      <c r="M69" s="25" t="s">
        <v>739</v>
      </c>
      <c r="N69" t="s">
        <v>740</v>
      </c>
    </row>
    <row r="70" spans="13:14" x14ac:dyDescent="0.3">
      <c r="M70" s="25" t="s">
        <v>1055</v>
      </c>
      <c r="N70" t="s">
        <v>1056</v>
      </c>
    </row>
    <row r="71" spans="13:14" x14ac:dyDescent="0.3">
      <c r="M71" s="25" t="s">
        <v>741</v>
      </c>
      <c r="N71" t="s">
        <v>1117</v>
      </c>
    </row>
    <row r="72" spans="13:14" x14ac:dyDescent="0.3">
      <c r="M72" s="25" t="s">
        <v>742</v>
      </c>
      <c r="N72" s="1" t="s">
        <v>743</v>
      </c>
    </row>
    <row r="73" spans="13:14" x14ac:dyDescent="0.3">
      <c r="M73" s="25" t="s">
        <v>744</v>
      </c>
      <c r="N73" t="s">
        <v>745</v>
      </c>
    </row>
    <row r="74" spans="13:14" x14ac:dyDescent="0.3">
      <c r="M74" s="25" t="s">
        <v>1057</v>
      </c>
      <c r="N74" t="s">
        <v>1058</v>
      </c>
    </row>
    <row r="75" spans="13:14" x14ac:dyDescent="0.3">
      <c r="M75" s="25" t="s">
        <v>746</v>
      </c>
      <c r="N75" t="s">
        <v>747</v>
      </c>
    </row>
    <row r="76" spans="13:14" x14ac:dyDescent="0.3">
      <c r="M76" s="25" t="s">
        <v>748</v>
      </c>
      <c r="N76" t="s">
        <v>749</v>
      </c>
    </row>
    <row r="77" spans="13:14" x14ac:dyDescent="0.3">
      <c r="M77" s="25" t="s">
        <v>750</v>
      </c>
      <c r="N77" t="s">
        <v>751</v>
      </c>
    </row>
    <row r="78" spans="13:14" x14ac:dyDescent="0.3">
      <c r="M78" s="25" t="s">
        <v>752</v>
      </c>
      <c r="N78" t="s">
        <v>1118</v>
      </c>
    </row>
    <row r="79" spans="13:14" x14ac:dyDescent="0.3">
      <c r="M79" s="25" t="s">
        <v>971</v>
      </c>
      <c r="N79" t="s">
        <v>1059</v>
      </c>
    </row>
    <row r="80" spans="13:14" x14ac:dyDescent="0.3">
      <c r="M80" s="25" t="s">
        <v>972</v>
      </c>
      <c r="N80" t="s">
        <v>1060</v>
      </c>
    </row>
    <row r="81" spans="13:14" x14ac:dyDescent="0.3">
      <c r="M81" s="25" t="s">
        <v>1119</v>
      </c>
      <c r="N81" t="s">
        <v>1120</v>
      </c>
    </row>
    <row r="82" spans="13:14" x14ac:dyDescent="0.3">
      <c r="M82" s="25" t="s">
        <v>774</v>
      </c>
      <c r="N82" t="s">
        <v>775</v>
      </c>
    </row>
    <row r="83" spans="13:14" x14ac:dyDescent="0.3">
      <c r="M83" s="25" t="s">
        <v>776</v>
      </c>
      <c r="N83" s="1" t="s">
        <v>777</v>
      </c>
    </row>
    <row r="84" spans="13:14" x14ac:dyDescent="0.3">
      <c r="M84" s="25" t="s">
        <v>778</v>
      </c>
      <c r="N84" t="s">
        <v>779</v>
      </c>
    </row>
    <row r="85" spans="13:14" x14ac:dyDescent="0.3">
      <c r="M85" s="25" t="s">
        <v>973</v>
      </c>
      <c r="N85" s="1" t="s">
        <v>974</v>
      </c>
    </row>
    <row r="86" spans="13:14" x14ac:dyDescent="0.3">
      <c r="M86" s="25" t="s">
        <v>780</v>
      </c>
      <c r="N86" s="1" t="s">
        <v>781</v>
      </c>
    </row>
    <row r="87" spans="13:14" x14ac:dyDescent="0.3">
      <c r="M87" s="25" t="s">
        <v>782</v>
      </c>
      <c r="N87" s="1" t="s">
        <v>783</v>
      </c>
    </row>
    <row r="88" spans="13:14" x14ac:dyDescent="0.3">
      <c r="M88" s="25" t="s">
        <v>784</v>
      </c>
      <c r="N88" t="s">
        <v>785</v>
      </c>
    </row>
    <row r="89" spans="13:14" x14ac:dyDescent="0.3">
      <c r="M89" s="25" t="s">
        <v>786</v>
      </c>
      <c r="N89" t="s">
        <v>787</v>
      </c>
    </row>
    <row r="90" spans="13:14" x14ac:dyDescent="0.3">
      <c r="M90" s="25" t="s">
        <v>975</v>
      </c>
      <c r="N90" t="s">
        <v>976</v>
      </c>
    </row>
    <row r="91" spans="13:14" x14ac:dyDescent="0.3">
      <c r="M91" s="25" t="s">
        <v>788</v>
      </c>
      <c r="N91" t="s">
        <v>789</v>
      </c>
    </row>
    <row r="92" spans="13:14" x14ac:dyDescent="0.3">
      <c r="M92" s="25" t="s">
        <v>790</v>
      </c>
      <c r="N92" t="s">
        <v>791</v>
      </c>
    </row>
    <row r="93" spans="13:14" x14ac:dyDescent="0.3">
      <c r="M93" s="25" t="s">
        <v>792</v>
      </c>
      <c r="N93" t="s">
        <v>1061</v>
      </c>
    </row>
    <row r="94" spans="13:14" x14ac:dyDescent="0.3">
      <c r="M94" s="25" t="s">
        <v>793</v>
      </c>
      <c r="N94" t="s">
        <v>794</v>
      </c>
    </row>
    <row r="95" spans="13:14" x14ac:dyDescent="0.3">
      <c r="M95" s="25" t="s">
        <v>977</v>
      </c>
      <c r="N95" t="s">
        <v>1121</v>
      </c>
    </row>
    <row r="96" spans="13:14" x14ac:dyDescent="0.3">
      <c r="M96" s="25" t="s">
        <v>795</v>
      </c>
      <c r="N96" t="s">
        <v>1122</v>
      </c>
    </row>
    <row r="97" spans="13:14" x14ac:dyDescent="0.3">
      <c r="M97" s="25" t="s">
        <v>796</v>
      </c>
      <c r="N97" t="s">
        <v>1123</v>
      </c>
    </row>
    <row r="98" spans="13:14" x14ac:dyDescent="0.3">
      <c r="M98" s="25" t="s">
        <v>1124</v>
      </c>
      <c r="N98" t="s">
        <v>1125</v>
      </c>
    </row>
    <row r="99" spans="13:14" x14ac:dyDescent="0.3">
      <c r="M99" s="25" t="s">
        <v>797</v>
      </c>
      <c r="N99" t="s">
        <v>798</v>
      </c>
    </row>
    <row r="100" spans="13:14" x14ac:dyDescent="0.3">
      <c r="M100" s="25" t="s">
        <v>799</v>
      </c>
      <c r="N100" t="s">
        <v>800</v>
      </c>
    </row>
    <row r="101" spans="13:14" x14ac:dyDescent="0.3">
      <c r="M101" s="25" t="s">
        <v>801</v>
      </c>
      <c r="N101" t="s">
        <v>802</v>
      </c>
    </row>
    <row r="102" spans="13:14" x14ac:dyDescent="0.3">
      <c r="M102" s="25" t="s">
        <v>978</v>
      </c>
      <c r="N102" t="s">
        <v>1126</v>
      </c>
    </row>
    <row r="103" spans="13:14" x14ac:dyDescent="0.3">
      <c r="M103" s="25" t="s">
        <v>803</v>
      </c>
      <c r="N103" t="s">
        <v>804</v>
      </c>
    </row>
    <row r="104" spans="13:14" x14ac:dyDescent="0.3">
      <c r="M104" s="25" t="s">
        <v>805</v>
      </c>
      <c r="N104" t="s">
        <v>806</v>
      </c>
    </row>
    <row r="105" spans="13:14" x14ac:dyDescent="0.3">
      <c r="M105" s="25" t="s">
        <v>807</v>
      </c>
      <c r="N105" t="s">
        <v>808</v>
      </c>
    </row>
    <row r="106" spans="13:14" x14ac:dyDescent="0.3">
      <c r="M106" s="25" t="s">
        <v>809</v>
      </c>
      <c r="N106" t="s">
        <v>810</v>
      </c>
    </row>
    <row r="107" spans="13:14" x14ac:dyDescent="0.3">
      <c r="M107" s="25" t="s">
        <v>857</v>
      </c>
      <c r="N107" t="s">
        <v>858</v>
      </c>
    </row>
    <row r="108" spans="13:14" x14ac:dyDescent="0.3">
      <c r="M108" s="25" t="s">
        <v>811</v>
      </c>
      <c r="N108" t="s">
        <v>812</v>
      </c>
    </row>
    <row r="109" spans="13:14" x14ac:dyDescent="0.3">
      <c r="M109" s="25" t="s">
        <v>813</v>
      </c>
      <c r="N109" t="s">
        <v>814</v>
      </c>
    </row>
    <row r="110" spans="13:14" x14ac:dyDescent="0.3">
      <c r="M110" s="25" t="s">
        <v>815</v>
      </c>
      <c r="N110" t="s">
        <v>816</v>
      </c>
    </row>
    <row r="111" spans="13:14" x14ac:dyDescent="0.3">
      <c r="M111" s="25" t="s">
        <v>979</v>
      </c>
      <c r="N111" t="s">
        <v>1127</v>
      </c>
    </row>
    <row r="112" spans="13:14" x14ac:dyDescent="0.3">
      <c r="M112" s="25" t="s">
        <v>817</v>
      </c>
      <c r="N112" t="s">
        <v>818</v>
      </c>
    </row>
    <row r="113" spans="13:14" x14ac:dyDescent="0.3">
      <c r="M113" s="25" t="s">
        <v>819</v>
      </c>
      <c r="N113" t="s">
        <v>820</v>
      </c>
    </row>
    <row r="114" spans="13:14" x14ac:dyDescent="0.3">
      <c r="M114" s="25" t="s">
        <v>821</v>
      </c>
      <c r="N114" t="s">
        <v>822</v>
      </c>
    </row>
    <row r="115" spans="13:14" x14ac:dyDescent="0.3">
      <c r="M115" s="25" t="s">
        <v>980</v>
      </c>
      <c r="N115" t="s">
        <v>1128</v>
      </c>
    </row>
    <row r="116" spans="13:14" x14ac:dyDescent="0.3">
      <c r="M116" s="25" t="s">
        <v>823</v>
      </c>
      <c r="N116" t="s">
        <v>824</v>
      </c>
    </row>
    <row r="117" spans="13:14" x14ac:dyDescent="0.3">
      <c r="M117" s="25" t="s">
        <v>825</v>
      </c>
      <c r="N117" t="s">
        <v>826</v>
      </c>
    </row>
    <row r="118" spans="13:14" x14ac:dyDescent="0.3">
      <c r="M118" s="25" t="s">
        <v>827</v>
      </c>
      <c r="N118" t="s">
        <v>828</v>
      </c>
    </row>
    <row r="119" spans="13:14" x14ac:dyDescent="0.3">
      <c r="M119" s="25" t="s">
        <v>829</v>
      </c>
      <c r="N119" t="s">
        <v>830</v>
      </c>
    </row>
    <row r="120" spans="13:14" x14ac:dyDescent="0.3">
      <c r="M120" s="25" t="s">
        <v>831</v>
      </c>
      <c r="N120" s="1" t="s">
        <v>832</v>
      </c>
    </row>
    <row r="121" spans="13:14" x14ac:dyDescent="0.3">
      <c r="M121" s="25" t="s">
        <v>833</v>
      </c>
      <c r="N121" t="s">
        <v>834</v>
      </c>
    </row>
    <row r="122" spans="13:14" x14ac:dyDescent="0.3">
      <c r="M122" s="25" t="s">
        <v>981</v>
      </c>
      <c r="N122" t="s">
        <v>1129</v>
      </c>
    </row>
    <row r="123" spans="13:14" x14ac:dyDescent="0.3">
      <c r="M123" s="25" t="s">
        <v>835</v>
      </c>
      <c r="N123" s="1" t="s">
        <v>836</v>
      </c>
    </row>
    <row r="124" spans="13:14" x14ac:dyDescent="0.3">
      <c r="M124" s="25" t="s">
        <v>837</v>
      </c>
      <c r="N124" t="s">
        <v>838</v>
      </c>
    </row>
    <row r="125" spans="13:14" x14ac:dyDescent="0.3">
      <c r="M125" s="25" t="s">
        <v>839</v>
      </c>
      <c r="N125" t="s">
        <v>840</v>
      </c>
    </row>
    <row r="126" spans="13:14" x14ac:dyDescent="0.3">
      <c r="M126" s="25" t="s">
        <v>1130</v>
      </c>
      <c r="N126" t="s">
        <v>1131</v>
      </c>
    </row>
    <row r="127" spans="13:14" x14ac:dyDescent="0.3">
      <c r="M127" s="25" t="s">
        <v>841</v>
      </c>
      <c r="N127" t="s">
        <v>842</v>
      </c>
    </row>
    <row r="128" spans="13:14" x14ac:dyDescent="0.3">
      <c r="M128" s="25" t="s">
        <v>982</v>
      </c>
      <c r="N128" t="s">
        <v>1132</v>
      </c>
    </row>
    <row r="129" spans="13:14" x14ac:dyDescent="0.3">
      <c r="M129" s="25" t="s">
        <v>843</v>
      </c>
      <c r="N129" t="s">
        <v>844</v>
      </c>
    </row>
    <row r="130" spans="13:14" x14ac:dyDescent="0.3">
      <c r="M130" s="25" t="s">
        <v>845</v>
      </c>
      <c r="N130" t="s">
        <v>846</v>
      </c>
    </row>
    <row r="131" spans="13:14" x14ac:dyDescent="0.3">
      <c r="M131" s="25" t="s">
        <v>847</v>
      </c>
      <c r="N131" t="s">
        <v>848</v>
      </c>
    </row>
    <row r="132" spans="13:14" x14ac:dyDescent="0.3">
      <c r="M132" s="25" t="s">
        <v>983</v>
      </c>
      <c r="N132" t="s">
        <v>1133</v>
      </c>
    </row>
    <row r="133" spans="13:14" x14ac:dyDescent="0.3">
      <c r="M133" s="25" t="s">
        <v>849</v>
      </c>
      <c r="N133" t="s">
        <v>850</v>
      </c>
    </row>
    <row r="134" spans="13:14" x14ac:dyDescent="0.3">
      <c r="M134" s="25" t="s">
        <v>851</v>
      </c>
      <c r="N134" t="s">
        <v>852</v>
      </c>
    </row>
    <row r="135" spans="13:14" x14ac:dyDescent="0.3">
      <c r="M135" s="25" t="s">
        <v>1062</v>
      </c>
      <c r="N135" t="s">
        <v>1063</v>
      </c>
    </row>
    <row r="136" spans="13:14" x14ac:dyDescent="0.3">
      <c r="M136" s="25" t="s">
        <v>984</v>
      </c>
      <c r="N136" t="s">
        <v>985</v>
      </c>
    </row>
    <row r="137" spans="13:14" x14ac:dyDescent="0.3">
      <c r="M137" s="25" t="s">
        <v>909</v>
      </c>
      <c r="N137" t="s">
        <v>986</v>
      </c>
    </row>
    <row r="138" spans="13:14" x14ac:dyDescent="0.3">
      <c r="M138" s="25" t="s">
        <v>1148</v>
      </c>
      <c r="N138" t="s">
        <v>1149</v>
      </c>
    </row>
    <row r="139" spans="13:14" x14ac:dyDescent="0.3">
      <c r="M139" s="25" t="s">
        <v>987</v>
      </c>
      <c r="N139" t="s">
        <v>988</v>
      </c>
    </row>
    <row r="140" spans="13:14" x14ac:dyDescent="0.3">
      <c r="M140" s="25" t="s">
        <v>1134</v>
      </c>
      <c r="N140" t="s">
        <v>1135</v>
      </c>
    </row>
    <row r="141" spans="13:14" x14ac:dyDescent="0.3">
      <c r="M141" s="25" t="s">
        <v>989</v>
      </c>
      <c r="N141" t="s">
        <v>990</v>
      </c>
    </row>
    <row r="142" spans="13:14" x14ac:dyDescent="0.3">
      <c r="M142" s="25" t="s">
        <v>1064</v>
      </c>
      <c r="N142" t="s">
        <v>1065</v>
      </c>
    </row>
    <row r="143" spans="13:14" x14ac:dyDescent="0.3">
      <c r="M143" s="25" t="s">
        <v>991</v>
      </c>
      <c r="N143" t="s">
        <v>992</v>
      </c>
    </row>
    <row r="144" spans="13:14" x14ac:dyDescent="0.3">
      <c r="M144" s="25" t="s">
        <v>1066</v>
      </c>
      <c r="N144" t="s">
        <v>863</v>
      </c>
    </row>
    <row r="145" spans="13:14" x14ac:dyDescent="0.3">
      <c r="M145" s="25" t="s">
        <v>993</v>
      </c>
      <c r="N145" t="s">
        <v>994</v>
      </c>
    </row>
    <row r="146" spans="13:14" x14ac:dyDescent="0.3">
      <c r="M146" s="25" t="s">
        <v>1150</v>
      </c>
      <c r="N146" t="s">
        <v>1151</v>
      </c>
    </row>
    <row r="147" spans="13:14" x14ac:dyDescent="0.3">
      <c r="M147" s="25" t="s">
        <v>1067</v>
      </c>
      <c r="N147" t="s">
        <v>1068</v>
      </c>
    </row>
    <row r="148" spans="13:14" x14ac:dyDescent="0.3">
      <c r="M148" s="25" t="s">
        <v>995</v>
      </c>
      <c r="N148" t="s">
        <v>996</v>
      </c>
    </row>
    <row r="149" spans="13:14" x14ac:dyDescent="0.3">
      <c r="M149" s="25" t="s">
        <v>997</v>
      </c>
      <c r="N149" t="s">
        <v>998</v>
      </c>
    </row>
    <row r="150" spans="13:14" x14ac:dyDescent="0.3">
      <c r="M150" s="25" t="s">
        <v>1136</v>
      </c>
      <c r="N150" t="s">
        <v>1137</v>
      </c>
    </row>
    <row r="151" spans="13:14" x14ac:dyDescent="0.3">
      <c r="M151" s="25" t="s">
        <v>1069</v>
      </c>
      <c r="N151" t="s">
        <v>1070</v>
      </c>
    </row>
    <row r="152" spans="13:14" x14ac:dyDescent="0.3">
      <c r="M152" s="25" t="s">
        <v>1071</v>
      </c>
      <c r="N152" t="s">
        <v>1072</v>
      </c>
    </row>
    <row r="153" spans="13:14" x14ac:dyDescent="0.3">
      <c r="M153" s="25" t="s">
        <v>1073</v>
      </c>
      <c r="N153" t="s">
        <v>1074</v>
      </c>
    </row>
    <row r="154" spans="13:14" x14ac:dyDescent="0.3">
      <c r="M154" s="25" t="s">
        <v>999</v>
      </c>
      <c r="N154" t="s">
        <v>869</v>
      </c>
    </row>
    <row r="155" spans="13:14" x14ac:dyDescent="0.3">
      <c r="M155" s="25" t="s">
        <v>1000</v>
      </c>
      <c r="N155" t="s">
        <v>1001</v>
      </c>
    </row>
    <row r="156" spans="13:14" x14ac:dyDescent="0.3">
      <c r="M156" s="25" t="s">
        <v>1002</v>
      </c>
      <c r="N156" t="s">
        <v>1003</v>
      </c>
    </row>
    <row r="157" spans="13:14" x14ac:dyDescent="0.3">
      <c r="M157" s="25" t="s">
        <v>1004</v>
      </c>
      <c r="N157" t="s">
        <v>1005</v>
      </c>
    </row>
    <row r="158" spans="13:14" x14ac:dyDescent="0.3">
      <c r="M158" s="25" t="s">
        <v>1006</v>
      </c>
      <c r="N158" t="s">
        <v>1007</v>
      </c>
    </row>
    <row r="159" spans="13:14" x14ac:dyDescent="0.3">
      <c r="M159" s="25" t="s">
        <v>1008</v>
      </c>
      <c r="N159" t="s">
        <v>1009</v>
      </c>
    </row>
    <row r="160" spans="13:14" x14ac:dyDescent="0.3">
      <c r="M160" s="25" t="s">
        <v>910</v>
      </c>
      <c r="N160" t="s">
        <v>757</v>
      </c>
    </row>
    <row r="161" spans="13:14" x14ac:dyDescent="0.3">
      <c r="M161" s="25" t="s">
        <v>911</v>
      </c>
      <c r="N161" t="s">
        <v>758</v>
      </c>
    </row>
    <row r="162" spans="13:14" x14ac:dyDescent="0.3">
      <c r="M162" s="25" t="s">
        <v>912</v>
      </c>
      <c r="N162" t="s">
        <v>759</v>
      </c>
    </row>
    <row r="163" spans="13:14" x14ac:dyDescent="0.3">
      <c r="M163" s="25" t="s">
        <v>913</v>
      </c>
      <c r="N163" t="s">
        <v>914</v>
      </c>
    </row>
    <row r="164" spans="13:14" x14ac:dyDescent="0.3">
      <c r="M164" s="25" t="s">
        <v>915</v>
      </c>
      <c r="N164" t="s">
        <v>916</v>
      </c>
    </row>
    <row r="165" spans="13:14" x14ac:dyDescent="0.3">
      <c r="M165" s="25" t="s">
        <v>917</v>
      </c>
      <c r="N165" t="s">
        <v>760</v>
      </c>
    </row>
    <row r="166" spans="13:14" x14ac:dyDescent="0.3">
      <c r="M166" s="25" t="s">
        <v>918</v>
      </c>
      <c r="N166" t="s">
        <v>761</v>
      </c>
    </row>
    <row r="167" spans="13:14" x14ac:dyDescent="0.3">
      <c r="M167" s="25" t="s">
        <v>919</v>
      </c>
      <c r="N167" t="s">
        <v>762</v>
      </c>
    </row>
    <row r="168" spans="13:14" x14ac:dyDescent="0.3">
      <c r="M168" s="25" t="s">
        <v>920</v>
      </c>
      <c r="N168" t="s">
        <v>763</v>
      </c>
    </row>
    <row r="169" spans="13:14" x14ac:dyDescent="0.3">
      <c r="M169" s="25" t="s">
        <v>921</v>
      </c>
      <c r="N169" t="s">
        <v>764</v>
      </c>
    </row>
    <row r="170" spans="13:14" x14ac:dyDescent="0.3">
      <c r="M170" s="25" t="s">
        <v>922</v>
      </c>
      <c r="N170" t="s">
        <v>765</v>
      </c>
    </row>
    <row r="171" spans="13:14" x14ac:dyDescent="0.3">
      <c r="M171" s="25" t="s">
        <v>923</v>
      </c>
      <c r="N171" t="s">
        <v>766</v>
      </c>
    </row>
    <row r="172" spans="13:14" x14ac:dyDescent="0.3">
      <c r="M172" s="25" t="s">
        <v>924</v>
      </c>
      <c r="N172" t="s">
        <v>854</v>
      </c>
    </row>
    <row r="173" spans="13:14" x14ac:dyDescent="0.3">
      <c r="M173" s="25" t="s">
        <v>925</v>
      </c>
      <c r="N173" t="s">
        <v>753</v>
      </c>
    </row>
    <row r="174" spans="13:14" x14ac:dyDescent="0.3">
      <c r="M174" s="25" t="s">
        <v>926</v>
      </c>
      <c r="N174" t="s">
        <v>755</v>
      </c>
    </row>
    <row r="175" spans="13:14" x14ac:dyDescent="0.3">
      <c r="M175" s="25" t="s">
        <v>927</v>
      </c>
      <c r="N175" t="s">
        <v>754</v>
      </c>
    </row>
    <row r="176" spans="13:14" x14ac:dyDescent="0.3">
      <c r="M176" s="25" t="s">
        <v>928</v>
      </c>
      <c r="N176" t="s">
        <v>536</v>
      </c>
    </row>
    <row r="177" spans="13:14" x14ac:dyDescent="0.3">
      <c r="M177" s="25" t="s">
        <v>1075</v>
      </c>
      <c r="N177" t="s">
        <v>1076</v>
      </c>
    </row>
    <row r="178" spans="13:14" x14ac:dyDescent="0.3">
      <c r="M178" s="25" t="s">
        <v>929</v>
      </c>
      <c r="N178" t="s">
        <v>1077</v>
      </c>
    </row>
    <row r="179" spans="13:14" x14ac:dyDescent="0.3">
      <c r="M179" s="25" t="s">
        <v>565</v>
      </c>
      <c r="N179" t="s">
        <v>598</v>
      </c>
    </row>
    <row r="180" spans="13:14" x14ac:dyDescent="0.3">
      <c r="M180" s="25" t="s">
        <v>859</v>
      </c>
      <c r="N180" t="s">
        <v>860</v>
      </c>
    </row>
    <row r="181" spans="13:14" x14ac:dyDescent="0.3">
      <c r="M181" s="25" t="s">
        <v>930</v>
      </c>
      <c r="N181" t="s">
        <v>767</v>
      </c>
    </row>
    <row r="182" spans="13:14" x14ac:dyDescent="0.3">
      <c r="M182" s="25" t="s">
        <v>931</v>
      </c>
      <c r="N182" t="s">
        <v>576</v>
      </c>
    </row>
    <row r="183" spans="13:14" x14ac:dyDescent="0.3">
      <c r="M183" s="25" t="s">
        <v>614</v>
      </c>
      <c r="N183" t="s">
        <v>670</v>
      </c>
    </row>
    <row r="184" spans="13:14" x14ac:dyDescent="0.3">
      <c r="M184" s="25" t="s">
        <v>615</v>
      </c>
      <c r="N184" t="s">
        <v>671</v>
      </c>
    </row>
    <row r="185" spans="13:14" x14ac:dyDescent="0.3">
      <c r="M185" s="25" t="s">
        <v>616</v>
      </c>
      <c r="N185" t="s">
        <v>672</v>
      </c>
    </row>
    <row r="186" spans="13:14" x14ac:dyDescent="0.3">
      <c r="M186" s="25" t="s">
        <v>617</v>
      </c>
      <c r="N186" t="s">
        <v>673</v>
      </c>
    </row>
    <row r="187" spans="13:14" x14ac:dyDescent="0.3">
      <c r="M187" s="25" t="s">
        <v>618</v>
      </c>
      <c r="N187" t="s">
        <v>674</v>
      </c>
    </row>
    <row r="188" spans="13:14" x14ac:dyDescent="0.3">
      <c r="M188" s="25" t="s">
        <v>619</v>
      </c>
      <c r="N188" t="s">
        <v>675</v>
      </c>
    </row>
    <row r="189" spans="13:14" x14ac:dyDescent="0.3">
      <c r="M189" s="25" t="s">
        <v>620</v>
      </c>
      <c r="N189" t="s">
        <v>676</v>
      </c>
    </row>
    <row r="190" spans="13:14" x14ac:dyDescent="0.3">
      <c r="M190" s="25" t="s">
        <v>1010</v>
      </c>
      <c r="N190" t="s">
        <v>1011</v>
      </c>
    </row>
    <row r="191" spans="13:14" x14ac:dyDescent="0.3">
      <c r="M191" s="25" t="s">
        <v>621</v>
      </c>
      <c r="N191" t="s">
        <v>677</v>
      </c>
    </row>
    <row r="192" spans="13:14" x14ac:dyDescent="0.3">
      <c r="M192" s="25" t="s">
        <v>622</v>
      </c>
      <c r="N192" t="s">
        <v>678</v>
      </c>
    </row>
    <row r="193" spans="13:14" x14ac:dyDescent="0.3">
      <c r="M193" s="25" t="s">
        <v>623</v>
      </c>
      <c r="N193" t="s">
        <v>679</v>
      </c>
    </row>
    <row r="194" spans="13:14" x14ac:dyDescent="0.3">
      <c r="M194" s="25" t="s">
        <v>624</v>
      </c>
      <c r="N194" t="s">
        <v>680</v>
      </c>
    </row>
    <row r="195" spans="13:14" x14ac:dyDescent="0.3">
      <c r="M195" s="25" t="s">
        <v>625</v>
      </c>
      <c r="N195" t="s">
        <v>681</v>
      </c>
    </row>
    <row r="196" spans="13:14" x14ac:dyDescent="0.3">
      <c r="M196" s="25" t="s">
        <v>626</v>
      </c>
      <c r="N196" t="s">
        <v>682</v>
      </c>
    </row>
    <row r="197" spans="13:14" x14ac:dyDescent="0.3">
      <c r="M197" s="25" t="s">
        <v>627</v>
      </c>
      <c r="N197" t="s">
        <v>683</v>
      </c>
    </row>
    <row r="198" spans="13:14" x14ac:dyDescent="0.3">
      <c r="M198" s="25" t="s">
        <v>1099</v>
      </c>
      <c r="N198" t="s">
        <v>1100</v>
      </c>
    </row>
    <row r="199" spans="13:14" x14ac:dyDescent="0.3">
      <c r="M199" s="25" t="s">
        <v>628</v>
      </c>
      <c r="N199" t="s">
        <v>684</v>
      </c>
    </row>
    <row r="200" spans="13:14" x14ac:dyDescent="0.3">
      <c r="M200" s="25" t="s">
        <v>629</v>
      </c>
      <c r="N200" t="s">
        <v>685</v>
      </c>
    </row>
    <row r="201" spans="13:14" x14ac:dyDescent="0.3">
      <c r="M201" s="25" t="s">
        <v>630</v>
      </c>
      <c r="N201" t="s">
        <v>686</v>
      </c>
    </row>
    <row r="202" spans="13:14" x14ac:dyDescent="0.3">
      <c r="M202" s="25" t="s">
        <v>631</v>
      </c>
      <c r="N202" t="s">
        <v>687</v>
      </c>
    </row>
    <row r="203" spans="13:14" x14ac:dyDescent="0.3">
      <c r="M203" s="25" t="s">
        <v>632</v>
      </c>
      <c r="N203" t="s">
        <v>688</v>
      </c>
    </row>
    <row r="204" spans="13:14" x14ac:dyDescent="0.3">
      <c r="M204" s="25" t="s">
        <v>633</v>
      </c>
      <c r="N204" t="s">
        <v>689</v>
      </c>
    </row>
    <row r="205" spans="13:14" x14ac:dyDescent="0.3">
      <c r="M205" s="25" t="s">
        <v>634</v>
      </c>
      <c r="N205" t="s">
        <v>690</v>
      </c>
    </row>
    <row r="206" spans="13:14" x14ac:dyDescent="0.3">
      <c r="M206" s="25" t="s">
        <v>635</v>
      </c>
      <c r="N206" t="s">
        <v>691</v>
      </c>
    </row>
    <row r="207" spans="13:14" x14ac:dyDescent="0.3">
      <c r="M207" s="25" t="s">
        <v>636</v>
      </c>
      <c r="N207" t="s">
        <v>692</v>
      </c>
    </row>
    <row r="208" spans="13:14" x14ac:dyDescent="0.3">
      <c r="M208" s="25" t="s">
        <v>637</v>
      </c>
      <c r="N208" t="s">
        <v>693</v>
      </c>
    </row>
    <row r="209" spans="13:14" x14ac:dyDescent="0.3">
      <c r="M209" s="25" t="s">
        <v>638</v>
      </c>
      <c r="N209" t="s">
        <v>694</v>
      </c>
    </row>
    <row r="210" spans="13:14" x14ac:dyDescent="0.3">
      <c r="M210" s="25" t="s">
        <v>639</v>
      </c>
      <c r="N210" t="s">
        <v>695</v>
      </c>
    </row>
    <row r="211" spans="13:14" x14ac:dyDescent="0.3">
      <c r="M211" s="25" t="s">
        <v>640</v>
      </c>
      <c r="N211" t="s">
        <v>696</v>
      </c>
    </row>
    <row r="212" spans="13:14" x14ac:dyDescent="0.3">
      <c r="M212" s="25" t="s">
        <v>641</v>
      </c>
      <c r="N212" t="s">
        <v>697</v>
      </c>
    </row>
    <row r="213" spans="13:14" x14ac:dyDescent="0.3">
      <c r="M213" s="25" t="s">
        <v>642</v>
      </c>
      <c r="N213" t="s">
        <v>698</v>
      </c>
    </row>
    <row r="214" spans="13:14" x14ac:dyDescent="0.3">
      <c r="M214" s="25" t="s">
        <v>643</v>
      </c>
      <c r="N214" t="s">
        <v>699</v>
      </c>
    </row>
    <row r="215" spans="13:14" x14ac:dyDescent="0.3">
      <c r="M215" s="25" t="s">
        <v>644</v>
      </c>
      <c r="N215" t="s">
        <v>700</v>
      </c>
    </row>
    <row r="216" spans="13:14" x14ac:dyDescent="0.3">
      <c r="M216" s="25" t="s">
        <v>645</v>
      </c>
      <c r="N216" t="s">
        <v>701</v>
      </c>
    </row>
    <row r="217" spans="13:14" x14ac:dyDescent="0.3">
      <c r="M217" s="25" t="s">
        <v>646</v>
      </c>
      <c r="N217" t="s">
        <v>702</v>
      </c>
    </row>
    <row r="218" spans="13:14" x14ac:dyDescent="0.3">
      <c r="M218" s="25" t="s">
        <v>647</v>
      </c>
      <c r="N218" t="s">
        <v>703</v>
      </c>
    </row>
    <row r="219" spans="13:14" x14ac:dyDescent="0.3">
      <c r="M219" s="25" t="s">
        <v>648</v>
      </c>
      <c r="N219" t="s">
        <v>704</v>
      </c>
    </row>
    <row r="220" spans="13:14" x14ac:dyDescent="0.3">
      <c r="M220" s="25" t="s">
        <v>649</v>
      </c>
      <c r="N220" t="s">
        <v>705</v>
      </c>
    </row>
    <row r="221" spans="13:14" x14ac:dyDescent="0.3">
      <c r="M221" s="25" t="s">
        <v>650</v>
      </c>
      <c r="N221" t="s">
        <v>706</v>
      </c>
    </row>
    <row r="222" spans="13:14" x14ac:dyDescent="0.3">
      <c r="M222" s="25" t="s">
        <v>651</v>
      </c>
      <c r="N222" t="s">
        <v>707</v>
      </c>
    </row>
    <row r="223" spans="13:14" x14ac:dyDescent="0.3">
      <c r="M223" s="25" t="s">
        <v>652</v>
      </c>
      <c r="N223" t="s">
        <v>708</v>
      </c>
    </row>
    <row r="224" spans="13:14" x14ac:dyDescent="0.3">
      <c r="M224" s="25" t="s">
        <v>653</v>
      </c>
      <c r="N224" t="s">
        <v>709</v>
      </c>
    </row>
    <row r="225" spans="13:14" x14ac:dyDescent="0.3">
      <c r="M225" s="25" t="s">
        <v>654</v>
      </c>
      <c r="N225" t="s">
        <v>710</v>
      </c>
    </row>
    <row r="226" spans="13:14" x14ac:dyDescent="0.3">
      <c r="M226" s="25" t="s">
        <v>655</v>
      </c>
      <c r="N226" t="s">
        <v>711</v>
      </c>
    </row>
    <row r="227" spans="13:14" x14ac:dyDescent="0.3">
      <c r="M227" s="25" t="s">
        <v>656</v>
      </c>
      <c r="N227" t="s">
        <v>712</v>
      </c>
    </row>
    <row r="228" spans="13:14" x14ac:dyDescent="0.3">
      <c r="M228" s="25" t="s">
        <v>657</v>
      </c>
      <c r="N228" t="s">
        <v>713</v>
      </c>
    </row>
    <row r="229" spans="13:14" x14ac:dyDescent="0.3">
      <c r="M229" s="25" t="s">
        <v>658</v>
      </c>
      <c r="N229" t="s">
        <v>714</v>
      </c>
    </row>
    <row r="230" spans="13:14" x14ac:dyDescent="0.3">
      <c r="M230" s="25" t="s">
        <v>659</v>
      </c>
      <c r="N230" t="s">
        <v>715</v>
      </c>
    </row>
    <row r="231" spans="13:14" x14ac:dyDescent="0.3">
      <c r="M231" s="25" t="s">
        <v>660</v>
      </c>
      <c r="N231" t="s">
        <v>716</v>
      </c>
    </row>
    <row r="232" spans="13:14" x14ac:dyDescent="0.3">
      <c r="M232" s="25" t="s">
        <v>932</v>
      </c>
      <c r="N232" t="s">
        <v>1012</v>
      </c>
    </row>
    <row r="233" spans="13:14" x14ac:dyDescent="0.3">
      <c r="M233" s="25" t="s">
        <v>933</v>
      </c>
      <c r="N233" t="s">
        <v>768</v>
      </c>
    </row>
    <row r="234" spans="13:14" x14ac:dyDescent="0.3">
      <c r="M234" s="25" t="s">
        <v>934</v>
      </c>
      <c r="N234" t="s">
        <v>769</v>
      </c>
    </row>
    <row r="235" spans="13:14" x14ac:dyDescent="0.3">
      <c r="M235" s="25" t="s">
        <v>935</v>
      </c>
      <c r="N235" t="s">
        <v>1013</v>
      </c>
    </row>
    <row r="236" spans="13:14" x14ac:dyDescent="0.3">
      <c r="M236" s="25" t="s">
        <v>566</v>
      </c>
      <c r="N236" t="s">
        <v>530</v>
      </c>
    </row>
    <row r="237" spans="13:14" x14ac:dyDescent="0.3">
      <c r="M237" s="25" t="s">
        <v>936</v>
      </c>
      <c r="N237" t="s">
        <v>1014</v>
      </c>
    </row>
    <row r="238" spans="13:14" x14ac:dyDescent="0.3">
      <c r="M238" s="25" t="s">
        <v>1078</v>
      </c>
      <c r="N238" t="s">
        <v>1079</v>
      </c>
    </row>
    <row r="239" spans="13:14" x14ac:dyDescent="0.3">
      <c r="M239" s="25" t="s">
        <v>567</v>
      </c>
      <c r="N239" t="s">
        <v>1152</v>
      </c>
    </row>
    <row r="240" spans="13:14" x14ac:dyDescent="0.3">
      <c r="M240" s="25" t="s">
        <v>1080</v>
      </c>
      <c r="N240" t="s">
        <v>1081</v>
      </c>
    </row>
    <row r="241" spans="13:14" x14ac:dyDescent="0.3">
      <c r="M241" s="25" t="s">
        <v>1138</v>
      </c>
      <c r="N241" t="s">
        <v>1139</v>
      </c>
    </row>
    <row r="242" spans="13:14" x14ac:dyDescent="0.3">
      <c r="M242" s="25" t="s">
        <v>1082</v>
      </c>
      <c r="N242" t="s">
        <v>1083</v>
      </c>
    </row>
    <row r="243" spans="13:14" x14ac:dyDescent="0.3">
      <c r="M243" s="25" t="s">
        <v>599</v>
      </c>
      <c r="N243" t="s">
        <v>600</v>
      </c>
    </row>
    <row r="244" spans="13:14" x14ac:dyDescent="0.3">
      <c r="M244" s="25" t="s">
        <v>601</v>
      </c>
      <c r="N244" t="s">
        <v>602</v>
      </c>
    </row>
    <row r="245" spans="13:14" x14ac:dyDescent="0.3">
      <c r="M245" s="25" t="s">
        <v>568</v>
      </c>
      <c r="N245" t="s">
        <v>531</v>
      </c>
    </row>
    <row r="246" spans="13:14" x14ac:dyDescent="0.3">
      <c r="M246" s="25" t="s">
        <v>603</v>
      </c>
      <c r="N246" t="s">
        <v>604</v>
      </c>
    </row>
    <row r="247" spans="13:14" x14ac:dyDescent="0.3">
      <c r="M247" s="25" t="s">
        <v>1084</v>
      </c>
      <c r="N247" t="s">
        <v>1085</v>
      </c>
    </row>
    <row r="248" spans="13:14" x14ac:dyDescent="0.3">
      <c r="M248" s="25" t="s">
        <v>1015</v>
      </c>
      <c r="N248" t="s">
        <v>1016</v>
      </c>
    </row>
    <row r="249" spans="13:14" x14ac:dyDescent="0.3">
      <c r="M249" s="25" t="s">
        <v>1017</v>
      </c>
      <c r="N249" t="s">
        <v>1018</v>
      </c>
    </row>
    <row r="250" spans="13:14" x14ac:dyDescent="0.3">
      <c r="M250" s="25" t="s">
        <v>1101</v>
      </c>
      <c r="N250" t="s">
        <v>539</v>
      </c>
    </row>
    <row r="251" spans="13:14" x14ac:dyDescent="0.3">
      <c r="M251" s="25" t="s">
        <v>1153</v>
      </c>
      <c r="N251" t="s">
        <v>531</v>
      </c>
    </row>
    <row r="252" spans="13:14" x14ac:dyDescent="0.3">
      <c r="M252" s="25" t="s">
        <v>937</v>
      </c>
      <c r="N252" t="s">
        <v>539</v>
      </c>
    </row>
    <row r="253" spans="13:14" x14ac:dyDescent="0.3">
      <c r="M253" s="25" t="s">
        <v>938</v>
      </c>
      <c r="N253" t="s">
        <v>539</v>
      </c>
    </row>
    <row r="254" spans="13:14" x14ac:dyDescent="0.3">
      <c r="M254" s="25" t="s">
        <v>1154</v>
      </c>
      <c r="N254" t="s">
        <v>1155</v>
      </c>
    </row>
    <row r="255" spans="13:14" x14ac:dyDescent="0.3">
      <c r="M255" s="25" t="s">
        <v>1156</v>
      </c>
      <c r="N255" t="s">
        <v>1157</v>
      </c>
    </row>
    <row r="256" spans="13:14" x14ac:dyDescent="0.3">
      <c r="M256" s="25" t="s">
        <v>939</v>
      </c>
      <c r="N256" t="s">
        <v>1102</v>
      </c>
    </row>
    <row r="257" spans="13:14" x14ac:dyDescent="0.3">
      <c r="M257" s="25" t="s">
        <v>605</v>
      </c>
      <c r="N257" t="s">
        <v>606</v>
      </c>
    </row>
    <row r="258" spans="13:14" x14ac:dyDescent="0.3">
      <c r="M258" s="25" t="s">
        <v>1158</v>
      </c>
      <c r="N258" t="s">
        <v>1159</v>
      </c>
    </row>
    <row r="259" spans="13:14" x14ac:dyDescent="0.3">
      <c r="M259" s="25" t="s">
        <v>853</v>
      </c>
      <c r="N259" t="s">
        <v>1103</v>
      </c>
    </row>
    <row r="260" spans="13:14" x14ac:dyDescent="0.3">
      <c r="M260" s="25" t="s">
        <v>1104</v>
      </c>
      <c r="N260" t="s">
        <v>1105</v>
      </c>
    </row>
    <row r="261" spans="13:14" x14ac:dyDescent="0.3">
      <c r="M261" s="25" t="s">
        <v>607</v>
      </c>
      <c r="N261" t="s">
        <v>861</v>
      </c>
    </row>
    <row r="262" spans="13:14" x14ac:dyDescent="0.3">
      <c r="M262" s="25" t="s">
        <v>608</v>
      </c>
      <c r="N262" t="s">
        <v>609</v>
      </c>
    </row>
    <row r="263" spans="13:14" x14ac:dyDescent="0.3">
      <c r="M263" s="25" t="s">
        <v>1106</v>
      </c>
      <c r="N263" t="s">
        <v>1107</v>
      </c>
    </row>
    <row r="264" spans="13:14" x14ac:dyDescent="0.3">
      <c r="M264" s="25" t="s">
        <v>1140</v>
      </c>
      <c r="N264" t="s">
        <v>1141</v>
      </c>
    </row>
    <row r="265" spans="13:14" x14ac:dyDescent="0.3">
      <c r="M265" s="25" t="s">
        <v>1108</v>
      </c>
      <c r="N265" t="s">
        <v>1109</v>
      </c>
    </row>
    <row r="266" spans="13:14" x14ac:dyDescent="0.3">
      <c r="M266" s="25" t="s">
        <v>569</v>
      </c>
      <c r="N266" t="s">
        <v>576</v>
      </c>
    </row>
    <row r="267" spans="13:14" x14ac:dyDescent="0.3">
      <c r="M267" s="25" t="s">
        <v>570</v>
      </c>
      <c r="N267" t="s">
        <v>1142</v>
      </c>
    </row>
    <row r="268" spans="13:14" x14ac:dyDescent="0.3">
      <c r="M268" s="25" t="s">
        <v>571</v>
      </c>
      <c r="N268" t="s">
        <v>540</v>
      </c>
    </row>
    <row r="269" spans="13:14" x14ac:dyDescent="0.3">
      <c r="M269" s="25" t="s">
        <v>572</v>
      </c>
      <c r="N269" t="s">
        <v>532</v>
      </c>
    </row>
    <row r="270" spans="13:14" x14ac:dyDescent="0.3">
      <c r="M270" s="25" t="s">
        <v>573</v>
      </c>
      <c r="N270" t="s">
        <v>541</v>
      </c>
    </row>
    <row r="271" spans="13:14" x14ac:dyDescent="0.3">
      <c r="M271" s="25" t="s">
        <v>940</v>
      </c>
      <c r="N271" t="s">
        <v>868</v>
      </c>
    </row>
    <row r="272" spans="13:14" x14ac:dyDescent="0.3">
      <c r="M272" s="25" t="s">
        <v>574</v>
      </c>
      <c r="N272" t="s">
        <v>542</v>
      </c>
    </row>
    <row r="273" spans="13:14" x14ac:dyDescent="0.3">
      <c r="M273" s="25" t="s">
        <v>610</v>
      </c>
      <c r="N273" t="s">
        <v>611</v>
      </c>
    </row>
    <row r="274" spans="13:14" x14ac:dyDescent="0.3">
      <c r="M274" s="25" t="s">
        <v>612</v>
      </c>
      <c r="N274" t="s">
        <v>613</v>
      </c>
    </row>
    <row r="275" spans="13:14" x14ac:dyDescent="0.3">
      <c r="M275" s="25" t="s">
        <v>1019</v>
      </c>
      <c r="N275" t="s">
        <v>1020</v>
      </c>
    </row>
  </sheetData>
  <sheetProtection algorithmName="SHA-512" hashValue="ZWfj1AgaxQjYeen1Hd3YtqnoJiQoHOkY4l2Ik09PjjRt3icSmQKQYlX0wHzxJiJvpVB2L9d+AW/PNwFQxewBcg==" saltValue="f2nGU4b0nn5DZ61stLZGCA==" spinCount="100000" sheet="1" selectLockedCells="1" selectUnlockedCells="1"/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/>
  <dimension ref="A1:C248"/>
  <sheetViews>
    <sheetView topLeftCell="A427" workbookViewId="0">
      <selection activeCell="B23" sqref="B23"/>
    </sheetView>
  </sheetViews>
  <sheetFormatPr baseColWidth="10" defaultRowHeight="14.4" x14ac:dyDescent="0.3"/>
  <cols>
    <col min="1" max="1" width="14" style="1" customWidth="1"/>
    <col min="2" max="2" width="38.6640625" customWidth="1"/>
    <col min="3" max="3" width="17.6640625" customWidth="1"/>
  </cols>
  <sheetData>
    <row r="1" spans="1:3" x14ac:dyDescent="0.3">
      <c r="A1" s="7" t="s">
        <v>23</v>
      </c>
      <c r="B1" s="6" t="s">
        <v>24</v>
      </c>
    </row>
    <row r="2" spans="1:3" x14ac:dyDescent="0.3">
      <c r="A2" s="8" t="s">
        <v>273</v>
      </c>
      <c r="B2" s="28" t="s">
        <v>25</v>
      </c>
      <c r="C2" t="str">
        <f>A2 &amp;" (" &amp;B2 &amp;")"</f>
        <v>AD (Andorra)</v>
      </c>
    </row>
    <row r="3" spans="1:3" x14ac:dyDescent="0.3">
      <c r="A3" s="8" t="s">
        <v>274</v>
      </c>
      <c r="B3" s="28" t="s">
        <v>26</v>
      </c>
      <c r="C3" s="1" t="str">
        <f t="shared" ref="C3:C66" si="0">A3 &amp;" (" &amp;B3 &amp;")"</f>
        <v>AE (United Arab Emirates)</v>
      </c>
    </row>
    <row r="4" spans="1:3" x14ac:dyDescent="0.3">
      <c r="A4" s="8" t="s">
        <v>275</v>
      </c>
      <c r="B4" s="28" t="s">
        <v>27</v>
      </c>
      <c r="C4" s="1" t="str">
        <f t="shared" si="0"/>
        <v>AF (Afghanistan)</v>
      </c>
    </row>
    <row r="5" spans="1:3" x14ac:dyDescent="0.3">
      <c r="A5" s="8" t="s">
        <v>276</v>
      </c>
      <c r="B5" s="28" t="s">
        <v>28</v>
      </c>
      <c r="C5" s="1" t="str">
        <f t="shared" si="0"/>
        <v>AG (Antigua and Barbuda)</v>
      </c>
    </row>
    <row r="6" spans="1:3" x14ac:dyDescent="0.3">
      <c r="A6" s="8" t="s">
        <v>277</v>
      </c>
      <c r="B6" s="28" t="s">
        <v>29</v>
      </c>
      <c r="C6" s="1" t="str">
        <f t="shared" si="0"/>
        <v>AI (Anguilla)</v>
      </c>
    </row>
    <row r="7" spans="1:3" x14ac:dyDescent="0.3">
      <c r="A7" s="8" t="s">
        <v>278</v>
      </c>
      <c r="B7" s="28" t="s">
        <v>30</v>
      </c>
      <c r="C7" s="1" t="str">
        <f t="shared" si="0"/>
        <v>AL (Albania)</v>
      </c>
    </row>
    <row r="8" spans="1:3" x14ac:dyDescent="0.3">
      <c r="A8" s="8" t="s">
        <v>279</v>
      </c>
      <c r="B8" s="28" t="s">
        <v>31</v>
      </c>
      <c r="C8" s="1" t="str">
        <f t="shared" si="0"/>
        <v>AM (Armenia)</v>
      </c>
    </row>
    <row r="9" spans="1:3" x14ac:dyDescent="0.3">
      <c r="A9" s="8" t="s">
        <v>280</v>
      </c>
      <c r="B9" s="28" t="s">
        <v>32</v>
      </c>
      <c r="C9" s="1" t="str">
        <f t="shared" si="0"/>
        <v>AN (Netherlands Antilles)</v>
      </c>
    </row>
    <row r="10" spans="1:3" x14ac:dyDescent="0.3">
      <c r="A10" s="8" t="s">
        <v>281</v>
      </c>
      <c r="B10" s="28" t="s">
        <v>33</v>
      </c>
      <c r="C10" s="1" t="str">
        <f t="shared" si="0"/>
        <v>AO (Angola)</v>
      </c>
    </row>
    <row r="11" spans="1:3" x14ac:dyDescent="0.3">
      <c r="A11" s="8" t="s">
        <v>282</v>
      </c>
      <c r="B11" s="28" t="s">
        <v>34</v>
      </c>
      <c r="C11" s="1" t="str">
        <f t="shared" si="0"/>
        <v>AQ (Antarctica)</v>
      </c>
    </row>
    <row r="12" spans="1:3" x14ac:dyDescent="0.3">
      <c r="A12" s="8" t="s">
        <v>283</v>
      </c>
      <c r="B12" s="28" t="s">
        <v>35</v>
      </c>
      <c r="C12" s="1" t="str">
        <f t="shared" si="0"/>
        <v>AR (Argentina)</v>
      </c>
    </row>
    <row r="13" spans="1:3" x14ac:dyDescent="0.3">
      <c r="A13" s="8" t="s">
        <v>284</v>
      </c>
      <c r="B13" s="28" t="s">
        <v>36</v>
      </c>
      <c r="C13" s="1" t="str">
        <f t="shared" si="0"/>
        <v>AS (American samoa)</v>
      </c>
    </row>
    <row r="14" spans="1:3" x14ac:dyDescent="0.3">
      <c r="A14" s="8" t="s">
        <v>285</v>
      </c>
      <c r="B14" s="28" t="s">
        <v>37</v>
      </c>
      <c r="C14" s="1" t="str">
        <f t="shared" si="0"/>
        <v>AT (Austria)</v>
      </c>
    </row>
    <row r="15" spans="1:3" x14ac:dyDescent="0.3">
      <c r="A15" s="8" t="s">
        <v>286</v>
      </c>
      <c r="B15" s="28" t="s">
        <v>38</v>
      </c>
      <c r="C15" s="1" t="str">
        <f t="shared" si="0"/>
        <v>AU (Australia)</v>
      </c>
    </row>
    <row r="16" spans="1:3" x14ac:dyDescent="0.3">
      <c r="A16" s="8" t="s">
        <v>287</v>
      </c>
      <c r="B16" s="28" t="s">
        <v>39</v>
      </c>
      <c r="C16" s="1" t="str">
        <f t="shared" si="0"/>
        <v>AW (Aruba)</v>
      </c>
    </row>
    <row r="17" spans="1:3" x14ac:dyDescent="0.3">
      <c r="A17" s="8" t="s">
        <v>288</v>
      </c>
      <c r="B17" s="28" t="s">
        <v>40</v>
      </c>
      <c r="C17" s="1" t="str">
        <f t="shared" si="0"/>
        <v>AZ (Azerbaijan)</v>
      </c>
    </row>
    <row r="18" spans="1:3" x14ac:dyDescent="0.3">
      <c r="A18" s="8" t="s">
        <v>289</v>
      </c>
      <c r="B18" s="28" t="s">
        <v>41</v>
      </c>
      <c r="C18" s="1" t="str">
        <f t="shared" si="0"/>
        <v>BA (Bosnia And Herzegovina)</v>
      </c>
    </row>
    <row r="19" spans="1:3" x14ac:dyDescent="0.3">
      <c r="A19" s="8" t="s">
        <v>290</v>
      </c>
      <c r="B19" s="28" t="s">
        <v>42</v>
      </c>
      <c r="C19" s="1" t="str">
        <f t="shared" si="0"/>
        <v>BB (Barbados)</v>
      </c>
    </row>
    <row r="20" spans="1:3" x14ac:dyDescent="0.3">
      <c r="A20" s="8" t="s">
        <v>291</v>
      </c>
      <c r="B20" s="28" t="s">
        <v>43</v>
      </c>
      <c r="C20" s="1" t="str">
        <f t="shared" si="0"/>
        <v>BD (Bangladesh)</v>
      </c>
    </row>
    <row r="21" spans="1:3" x14ac:dyDescent="0.3">
      <c r="A21" s="8" t="s">
        <v>292</v>
      </c>
      <c r="B21" s="28" t="s">
        <v>44</v>
      </c>
      <c r="C21" s="1" t="str">
        <f t="shared" si="0"/>
        <v>BE (Belgium)</v>
      </c>
    </row>
    <row r="22" spans="1:3" x14ac:dyDescent="0.3">
      <c r="A22" s="8" t="s">
        <v>293</v>
      </c>
      <c r="B22" s="28" t="s">
        <v>45</v>
      </c>
      <c r="C22" s="1" t="str">
        <f t="shared" si="0"/>
        <v>BF (Burkina Faso)</v>
      </c>
    </row>
    <row r="23" spans="1:3" x14ac:dyDescent="0.3">
      <c r="A23" s="8" t="s">
        <v>294</v>
      </c>
      <c r="B23" s="28" t="s">
        <v>46</v>
      </c>
      <c r="C23" s="1" t="str">
        <f t="shared" si="0"/>
        <v>BG (Bulgaria)</v>
      </c>
    </row>
    <row r="24" spans="1:3" x14ac:dyDescent="0.3">
      <c r="A24" s="8" t="s">
        <v>295</v>
      </c>
      <c r="B24" s="28" t="s">
        <v>47</v>
      </c>
      <c r="C24" s="1" t="str">
        <f t="shared" si="0"/>
        <v>BH (Bahrain)</v>
      </c>
    </row>
    <row r="25" spans="1:3" x14ac:dyDescent="0.3">
      <c r="A25" s="8" t="s">
        <v>296</v>
      </c>
      <c r="B25" s="28" t="s">
        <v>48</v>
      </c>
      <c r="C25" s="1" t="str">
        <f t="shared" si="0"/>
        <v>BI (Burundi)</v>
      </c>
    </row>
    <row r="26" spans="1:3" x14ac:dyDescent="0.3">
      <c r="A26" s="8" t="s">
        <v>297</v>
      </c>
      <c r="B26" s="28" t="s">
        <v>49</v>
      </c>
      <c r="C26" s="1" t="str">
        <f t="shared" si="0"/>
        <v>BJ (Benin)</v>
      </c>
    </row>
    <row r="27" spans="1:3" x14ac:dyDescent="0.3">
      <c r="A27" s="8" t="s">
        <v>298</v>
      </c>
      <c r="B27" s="28" t="s">
        <v>50</v>
      </c>
      <c r="C27" s="1" t="str">
        <f t="shared" si="0"/>
        <v>BM (Bermuda)</v>
      </c>
    </row>
    <row r="28" spans="1:3" x14ac:dyDescent="0.3">
      <c r="A28" s="8" t="s">
        <v>299</v>
      </c>
      <c r="B28" s="28" t="s">
        <v>51</v>
      </c>
      <c r="C28" s="1" t="str">
        <f t="shared" si="0"/>
        <v>BN (Brunei Darussalam)</v>
      </c>
    </row>
    <row r="29" spans="1:3" x14ac:dyDescent="0.3">
      <c r="A29" s="8" t="s">
        <v>300</v>
      </c>
      <c r="B29" s="28" t="s">
        <v>52</v>
      </c>
      <c r="C29" s="1" t="str">
        <f t="shared" si="0"/>
        <v>BO (Bolivia)</v>
      </c>
    </row>
    <row r="30" spans="1:3" x14ac:dyDescent="0.3">
      <c r="A30" s="8" t="s">
        <v>301</v>
      </c>
      <c r="B30" s="28" t="s">
        <v>53</v>
      </c>
      <c r="C30" s="1" t="str">
        <f t="shared" si="0"/>
        <v>BR (Brazil)</v>
      </c>
    </row>
    <row r="31" spans="1:3" x14ac:dyDescent="0.3">
      <c r="A31" s="8" t="s">
        <v>302</v>
      </c>
      <c r="B31" s="28" t="s">
        <v>54</v>
      </c>
      <c r="C31" s="1" t="str">
        <f t="shared" si="0"/>
        <v>BS (Bahamas)</v>
      </c>
    </row>
    <row r="32" spans="1:3" x14ac:dyDescent="0.3">
      <c r="A32" s="8" t="s">
        <v>303</v>
      </c>
      <c r="B32" s="28" t="s">
        <v>55</v>
      </c>
      <c r="C32" s="1" t="str">
        <f t="shared" si="0"/>
        <v>BT (Bhutan)</v>
      </c>
    </row>
    <row r="33" spans="1:3" x14ac:dyDescent="0.3">
      <c r="A33" s="8" t="s">
        <v>304</v>
      </c>
      <c r="B33" s="28" t="s">
        <v>56</v>
      </c>
      <c r="C33" s="1" t="str">
        <f t="shared" si="0"/>
        <v>BV (Bouvet Isl)</v>
      </c>
    </row>
    <row r="34" spans="1:3" x14ac:dyDescent="0.3">
      <c r="A34" s="8" t="s">
        <v>305</v>
      </c>
      <c r="B34" s="28" t="s">
        <v>57</v>
      </c>
      <c r="C34" s="1" t="str">
        <f t="shared" si="0"/>
        <v>BW (Botswana)</v>
      </c>
    </row>
    <row r="35" spans="1:3" x14ac:dyDescent="0.3">
      <c r="A35" s="8" t="s">
        <v>306</v>
      </c>
      <c r="B35" s="28" t="s">
        <v>58</v>
      </c>
      <c r="C35" s="1" t="str">
        <f t="shared" si="0"/>
        <v>BY (Belarus)</v>
      </c>
    </row>
    <row r="36" spans="1:3" x14ac:dyDescent="0.3">
      <c r="A36" s="8" t="s">
        <v>307</v>
      </c>
      <c r="B36" s="28" t="s">
        <v>59</v>
      </c>
      <c r="C36" s="1" t="str">
        <f t="shared" si="0"/>
        <v>BZ (Belize)</v>
      </c>
    </row>
    <row r="37" spans="1:3" x14ac:dyDescent="0.3">
      <c r="A37" s="8" t="s">
        <v>308</v>
      </c>
      <c r="B37" s="28" t="s">
        <v>60</v>
      </c>
      <c r="C37" s="1" t="str">
        <f t="shared" si="0"/>
        <v>CA (Canada)</v>
      </c>
    </row>
    <row r="38" spans="1:3" x14ac:dyDescent="0.3">
      <c r="A38" s="8" t="s">
        <v>309</v>
      </c>
      <c r="B38" s="28" t="s">
        <v>61</v>
      </c>
      <c r="C38" s="1" t="str">
        <f t="shared" si="0"/>
        <v>CC (Cocos (Keeling) Islands)</v>
      </c>
    </row>
    <row r="39" spans="1:3" x14ac:dyDescent="0.3">
      <c r="A39" s="8" t="s">
        <v>310</v>
      </c>
      <c r="B39" s="28" t="s">
        <v>62</v>
      </c>
      <c r="C39" s="1" t="str">
        <f t="shared" si="0"/>
        <v>CD (Congo, The Democratic Republic of the)</v>
      </c>
    </row>
    <row r="40" spans="1:3" x14ac:dyDescent="0.3">
      <c r="A40" s="8" t="s">
        <v>311</v>
      </c>
      <c r="B40" s="28" t="s">
        <v>63</v>
      </c>
      <c r="C40" s="1" t="str">
        <f t="shared" si="0"/>
        <v>CF (Central African Republic)</v>
      </c>
    </row>
    <row r="41" spans="1:3" x14ac:dyDescent="0.3">
      <c r="A41" s="8" t="s">
        <v>312</v>
      </c>
      <c r="B41" s="28" t="s">
        <v>64</v>
      </c>
      <c r="C41" s="1" t="str">
        <f t="shared" si="0"/>
        <v>CG (Congo)</v>
      </c>
    </row>
    <row r="42" spans="1:3" x14ac:dyDescent="0.3">
      <c r="A42" s="8" t="s">
        <v>313</v>
      </c>
      <c r="B42" s="28" t="s">
        <v>65</v>
      </c>
      <c r="C42" s="1" t="str">
        <f t="shared" si="0"/>
        <v>CH (Switzerland)</v>
      </c>
    </row>
    <row r="43" spans="1:3" x14ac:dyDescent="0.3">
      <c r="A43" s="8" t="s">
        <v>314</v>
      </c>
      <c r="B43" s="28" t="s">
        <v>66</v>
      </c>
      <c r="C43" s="1" t="str">
        <f t="shared" si="0"/>
        <v>CI (Cote D'Ivoire)</v>
      </c>
    </row>
    <row r="44" spans="1:3" x14ac:dyDescent="0.3">
      <c r="A44" s="8" t="s">
        <v>315</v>
      </c>
      <c r="B44" s="28" t="s">
        <v>67</v>
      </c>
      <c r="C44" s="1" t="str">
        <f t="shared" si="0"/>
        <v>CK (Cook Islands)</v>
      </c>
    </row>
    <row r="45" spans="1:3" x14ac:dyDescent="0.3">
      <c r="A45" s="8" t="s">
        <v>316</v>
      </c>
      <c r="B45" s="28" t="s">
        <v>68</v>
      </c>
      <c r="C45" s="1" t="str">
        <f t="shared" si="0"/>
        <v>CL (Chile)</v>
      </c>
    </row>
    <row r="46" spans="1:3" x14ac:dyDescent="0.3">
      <c r="A46" s="8" t="s">
        <v>317</v>
      </c>
      <c r="B46" s="28" t="s">
        <v>69</v>
      </c>
      <c r="C46" s="1" t="str">
        <f t="shared" si="0"/>
        <v>CM (Cameroon)</v>
      </c>
    </row>
    <row r="47" spans="1:3" x14ac:dyDescent="0.3">
      <c r="A47" s="8" t="s">
        <v>318</v>
      </c>
      <c r="B47" s="28" t="s">
        <v>70</v>
      </c>
      <c r="C47" s="1" t="str">
        <f t="shared" si="0"/>
        <v>CN (China)</v>
      </c>
    </row>
    <row r="48" spans="1:3" x14ac:dyDescent="0.3">
      <c r="A48" s="8" t="s">
        <v>319</v>
      </c>
      <c r="B48" s="28" t="s">
        <v>71</v>
      </c>
      <c r="C48" s="1" t="str">
        <f t="shared" si="0"/>
        <v>CO (Colombia)</v>
      </c>
    </row>
    <row r="49" spans="1:3" x14ac:dyDescent="0.3">
      <c r="A49" s="8" t="s">
        <v>320</v>
      </c>
      <c r="B49" s="28" t="s">
        <v>72</v>
      </c>
      <c r="C49" s="1" t="str">
        <f t="shared" si="0"/>
        <v>CR (Costa Rica)</v>
      </c>
    </row>
    <row r="50" spans="1:3" x14ac:dyDescent="0.3">
      <c r="A50" s="8" t="s">
        <v>321</v>
      </c>
      <c r="B50" s="28" t="s">
        <v>73</v>
      </c>
      <c r="C50" s="1" t="str">
        <f t="shared" si="0"/>
        <v>CS (Serbia and Montenegro)</v>
      </c>
    </row>
    <row r="51" spans="1:3" x14ac:dyDescent="0.3">
      <c r="A51" s="8" t="s">
        <v>322</v>
      </c>
      <c r="B51" s="28" t="s">
        <v>74</v>
      </c>
      <c r="C51" s="1" t="str">
        <f t="shared" si="0"/>
        <v>CU (Cuba)</v>
      </c>
    </row>
    <row r="52" spans="1:3" x14ac:dyDescent="0.3">
      <c r="A52" s="8" t="s">
        <v>323</v>
      </c>
      <c r="B52" s="28" t="s">
        <v>75</v>
      </c>
      <c r="C52" s="1" t="str">
        <f t="shared" si="0"/>
        <v>CV (Cape Verde)</v>
      </c>
    </row>
    <row r="53" spans="1:3" x14ac:dyDescent="0.3">
      <c r="A53" s="8" t="s">
        <v>324</v>
      </c>
      <c r="B53" s="28" t="s">
        <v>76</v>
      </c>
      <c r="C53" s="1" t="str">
        <f t="shared" si="0"/>
        <v>CX (Christmas Island)</v>
      </c>
    </row>
    <row r="54" spans="1:3" x14ac:dyDescent="0.3">
      <c r="A54" s="8" t="s">
        <v>325</v>
      </c>
      <c r="B54" s="28" t="s">
        <v>77</v>
      </c>
      <c r="C54" s="1" t="str">
        <f t="shared" si="0"/>
        <v>CY (Cyprus)</v>
      </c>
    </row>
    <row r="55" spans="1:3" x14ac:dyDescent="0.3">
      <c r="A55" s="8" t="s">
        <v>326</v>
      </c>
      <c r="B55" s="28" t="s">
        <v>78</v>
      </c>
      <c r="C55" s="1" t="str">
        <f t="shared" si="0"/>
        <v>CZ (Czech Republic)</v>
      </c>
    </row>
    <row r="56" spans="1:3" x14ac:dyDescent="0.3">
      <c r="A56" s="8" t="s">
        <v>272</v>
      </c>
      <c r="B56" s="28" t="s">
        <v>79</v>
      </c>
      <c r="C56" s="1" t="str">
        <f t="shared" si="0"/>
        <v>DE (Germany)</v>
      </c>
    </row>
    <row r="57" spans="1:3" x14ac:dyDescent="0.3">
      <c r="A57" s="8" t="s">
        <v>327</v>
      </c>
      <c r="B57" s="28" t="s">
        <v>80</v>
      </c>
      <c r="C57" s="1" t="str">
        <f t="shared" si="0"/>
        <v>DJ (Djibouti)</v>
      </c>
    </row>
    <row r="58" spans="1:3" x14ac:dyDescent="0.3">
      <c r="A58" s="8" t="s">
        <v>328</v>
      </c>
      <c r="B58" s="28" t="s">
        <v>81</v>
      </c>
      <c r="C58" s="1" t="str">
        <f t="shared" si="0"/>
        <v>DK (Denmark)</v>
      </c>
    </row>
    <row r="59" spans="1:3" x14ac:dyDescent="0.3">
      <c r="A59" s="8" t="s">
        <v>329</v>
      </c>
      <c r="B59" s="28" t="s">
        <v>82</v>
      </c>
      <c r="C59" s="1" t="str">
        <f t="shared" si="0"/>
        <v>DM (Dominica)</v>
      </c>
    </row>
    <row r="60" spans="1:3" x14ac:dyDescent="0.3">
      <c r="A60" s="8" t="s">
        <v>330</v>
      </c>
      <c r="B60" s="28" t="s">
        <v>83</v>
      </c>
      <c r="C60" s="1" t="str">
        <f t="shared" si="0"/>
        <v>DO (Dominican Republic)</v>
      </c>
    </row>
    <row r="61" spans="1:3" x14ac:dyDescent="0.3">
      <c r="A61" s="8" t="s">
        <v>331</v>
      </c>
      <c r="B61" s="28" t="s">
        <v>84</v>
      </c>
      <c r="C61" s="1" t="str">
        <f t="shared" si="0"/>
        <v>DZ (Algeria)</v>
      </c>
    </row>
    <row r="62" spans="1:3" x14ac:dyDescent="0.3">
      <c r="A62" s="8" t="s">
        <v>332</v>
      </c>
      <c r="B62" s="28" t="s">
        <v>85</v>
      </c>
      <c r="C62" s="1" t="str">
        <f t="shared" si="0"/>
        <v>EC (Ecuador)</v>
      </c>
    </row>
    <row r="63" spans="1:3" x14ac:dyDescent="0.3">
      <c r="A63" s="8" t="s">
        <v>333</v>
      </c>
      <c r="B63" s="28" t="s">
        <v>86</v>
      </c>
      <c r="C63" s="1" t="str">
        <f t="shared" si="0"/>
        <v>EE (Estonia)</v>
      </c>
    </row>
    <row r="64" spans="1:3" x14ac:dyDescent="0.3">
      <c r="A64" s="8" t="s">
        <v>334</v>
      </c>
      <c r="B64" s="28" t="s">
        <v>87</v>
      </c>
      <c r="C64" s="1" t="str">
        <f t="shared" si="0"/>
        <v>EG (Egypt)</v>
      </c>
    </row>
    <row r="65" spans="1:3" x14ac:dyDescent="0.3">
      <c r="A65" s="8" t="s">
        <v>335</v>
      </c>
      <c r="B65" s="28" t="s">
        <v>88</v>
      </c>
      <c r="C65" s="1" t="str">
        <f t="shared" si="0"/>
        <v>EH (Western Sahara)</v>
      </c>
    </row>
    <row r="66" spans="1:3" x14ac:dyDescent="0.3">
      <c r="A66" s="8" t="s">
        <v>336</v>
      </c>
      <c r="B66" s="28" t="s">
        <v>89</v>
      </c>
      <c r="C66" s="1" t="str">
        <f t="shared" si="0"/>
        <v>ER (Eritrea)</v>
      </c>
    </row>
    <row r="67" spans="1:3" x14ac:dyDescent="0.3">
      <c r="A67" s="8" t="s">
        <v>337</v>
      </c>
      <c r="B67" s="28" t="s">
        <v>90</v>
      </c>
      <c r="C67" s="1" t="str">
        <f t="shared" ref="C67:C130" si="1">A67 &amp;" (" &amp;B67 &amp;")"</f>
        <v>ES (Spain)</v>
      </c>
    </row>
    <row r="68" spans="1:3" x14ac:dyDescent="0.3">
      <c r="A68" s="8" t="s">
        <v>338</v>
      </c>
      <c r="B68" s="28" t="s">
        <v>91</v>
      </c>
      <c r="C68" s="1" t="str">
        <f t="shared" si="1"/>
        <v>ET (Ethiopia)</v>
      </c>
    </row>
    <row r="69" spans="1:3" x14ac:dyDescent="0.3">
      <c r="A69" s="8" t="s">
        <v>339</v>
      </c>
      <c r="B69" s="28" t="s">
        <v>92</v>
      </c>
      <c r="C69" s="1" t="str">
        <f t="shared" si="1"/>
        <v>FI (Finland)</v>
      </c>
    </row>
    <row r="70" spans="1:3" x14ac:dyDescent="0.3">
      <c r="A70" s="8" t="s">
        <v>340</v>
      </c>
      <c r="B70" s="28" t="s">
        <v>93</v>
      </c>
      <c r="C70" s="1" t="str">
        <f t="shared" si="1"/>
        <v>FJ (Fiji)</v>
      </c>
    </row>
    <row r="71" spans="1:3" x14ac:dyDescent="0.3">
      <c r="A71" s="8" t="s">
        <v>341</v>
      </c>
      <c r="B71" s="28" t="s">
        <v>94</v>
      </c>
      <c r="C71" s="1" t="str">
        <f t="shared" si="1"/>
        <v>FK (Falkland Islands (Malvinas))</v>
      </c>
    </row>
    <row r="72" spans="1:3" x14ac:dyDescent="0.3">
      <c r="A72" s="8" t="s">
        <v>342</v>
      </c>
      <c r="B72" s="28" t="s">
        <v>95</v>
      </c>
      <c r="C72" s="1" t="str">
        <f t="shared" si="1"/>
        <v>FM (Micronesia, Federated States of)</v>
      </c>
    </row>
    <row r="73" spans="1:3" x14ac:dyDescent="0.3">
      <c r="A73" s="8" t="s">
        <v>343</v>
      </c>
      <c r="B73" s="28" t="s">
        <v>96</v>
      </c>
      <c r="C73" s="1" t="str">
        <f t="shared" si="1"/>
        <v>FO (Faroe Islands)</v>
      </c>
    </row>
    <row r="74" spans="1:3" x14ac:dyDescent="0.3">
      <c r="A74" s="8" t="s">
        <v>344</v>
      </c>
      <c r="B74" s="28" t="s">
        <v>97</v>
      </c>
      <c r="C74" s="1" t="str">
        <f t="shared" si="1"/>
        <v>FR (France)</v>
      </c>
    </row>
    <row r="75" spans="1:3" x14ac:dyDescent="0.3">
      <c r="A75" s="8" t="s">
        <v>345</v>
      </c>
      <c r="B75" s="28" t="s">
        <v>98</v>
      </c>
      <c r="C75" s="1" t="str">
        <f t="shared" si="1"/>
        <v>FX (France, Metropolitan)</v>
      </c>
    </row>
    <row r="76" spans="1:3" x14ac:dyDescent="0.3">
      <c r="A76" s="8" t="s">
        <v>346</v>
      </c>
      <c r="B76" s="28" t="s">
        <v>99</v>
      </c>
      <c r="C76" s="1" t="str">
        <f t="shared" si="1"/>
        <v>GA (Gabon)</v>
      </c>
    </row>
    <row r="77" spans="1:3" x14ac:dyDescent="0.3">
      <c r="A77" s="8" t="s">
        <v>347</v>
      </c>
      <c r="B77" s="28" t="s">
        <v>100</v>
      </c>
      <c r="C77" s="1" t="str">
        <f t="shared" si="1"/>
        <v>GB (United Kingdom)</v>
      </c>
    </row>
    <row r="78" spans="1:3" x14ac:dyDescent="0.3">
      <c r="A78" s="8" t="s">
        <v>348</v>
      </c>
      <c r="B78" s="28" t="s">
        <v>101</v>
      </c>
      <c r="C78" s="1" t="str">
        <f t="shared" si="1"/>
        <v>GD (Grenada)</v>
      </c>
    </row>
    <row r="79" spans="1:3" x14ac:dyDescent="0.3">
      <c r="A79" s="8" t="s">
        <v>349</v>
      </c>
      <c r="B79" s="28" t="s">
        <v>102</v>
      </c>
      <c r="C79" s="1" t="str">
        <f t="shared" si="1"/>
        <v>GE (Georgia)</v>
      </c>
    </row>
    <row r="80" spans="1:3" x14ac:dyDescent="0.3">
      <c r="A80" s="8" t="s">
        <v>350</v>
      </c>
      <c r="B80" s="28" t="s">
        <v>103</v>
      </c>
      <c r="C80" s="1" t="str">
        <f t="shared" si="1"/>
        <v>GF (French Guiana)</v>
      </c>
    </row>
    <row r="81" spans="1:3" x14ac:dyDescent="0.3">
      <c r="A81" s="8" t="s">
        <v>351</v>
      </c>
      <c r="B81" s="28" t="s">
        <v>104</v>
      </c>
      <c r="C81" s="1" t="str">
        <f t="shared" si="1"/>
        <v>GG (Guernsey)</v>
      </c>
    </row>
    <row r="82" spans="1:3" x14ac:dyDescent="0.3">
      <c r="A82" s="8" t="s">
        <v>352</v>
      </c>
      <c r="B82" s="28" t="s">
        <v>105</v>
      </c>
      <c r="C82" s="1" t="str">
        <f t="shared" si="1"/>
        <v>GH (Ghana)</v>
      </c>
    </row>
    <row r="83" spans="1:3" x14ac:dyDescent="0.3">
      <c r="A83" s="8" t="s">
        <v>353</v>
      </c>
      <c r="B83" s="28" t="s">
        <v>106</v>
      </c>
      <c r="C83" s="1" t="str">
        <f t="shared" si="1"/>
        <v>GI (Gibraltar)</v>
      </c>
    </row>
    <row r="84" spans="1:3" x14ac:dyDescent="0.3">
      <c r="A84" s="8" t="s">
        <v>354</v>
      </c>
      <c r="B84" s="28" t="s">
        <v>107</v>
      </c>
      <c r="C84" s="1" t="str">
        <f t="shared" si="1"/>
        <v>GL (Greenland)</v>
      </c>
    </row>
    <row r="85" spans="1:3" x14ac:dyDescent="0.3">
      <c r="A85" s="8" t="s">
        <v>355</v>
      </c>
      <c r="B85" s="28" t="s">
        <v>108</v>
      </c>
      <c r="C85" s="1" t="str">
        <f t="shared" si="1"/>
        <v>GM (Gambia)</v>
      </c>
    </row>
    <row r="86" spans="1:3" x14ac:dyDescent="0.3">
      <c r="A86" s="8" t="s">
        <v>356</v>
      </c>
      <c r="B86" s="28" t="s">
        <v>109</v>
      </c>
      <c r="C86" s="1" t="str">
        <f t="shared" si="1"/>
        <v>GN (Guinea)</v>
      </c>
    </row>
    <row r="87" spans="1:3" x14ac:dyDescent="0.3">
      <c r="A87" s="8" t="s">
        <v>357</v>
      </c>
      <c r="B87" s="28" t="s">
        <v>110</v>
      </c>
      <c r="C87" s="1" t="str">
        <f t="shared" si="1"/>
        <v>GP (Guadeloupe)</v>
      </c>
    </row>
    <row r="88" spans="1:3" x14ac:dyDescent="0.3">
      <c r="A88" s="8" t="s">
        <v>358</v>
      </c>
      <c r="B88" s="28" t="s">
        <v>111</v>
      </c>
      <c r="C88" s="1" t="str">
        <f t="shared" si="1"/>
        <v>GQ (Equatorial Guinea)</v>
      </c>
    </row>
    <row r="89" spans="1:3" x14ac:dyDescent="0.3">
      <c r="A89" s="8" t="s">
        <v>359</v>
      </c>
      <c r="B89" s="28" t="s">
        <v>112</v>
      </c>
      <c r="C89" s="1" t="str">
        <f t="shared" si="1"/>
        <v>GR (Greece)</v>
      </c>
    </row>
    <row r="90" spans="1:3" x14ac:dyDescent="0.3">
      <c r="A90" s="8" t="s">
        <v>360</v>
      </c>
      <c r="B90" s="28" t="s">
        <v>113</v>
      </c>
      <c r="C90" s="1" t="str">
        <f t="shared" si="1"/>
        <v>GS (South Georgia and the South Sandwich Islands)</v>
      </c>
    </row>
    <row r="91" spans="1:3" x14ac:dyDescent="0.3">
      <c r="A91" s="8" t="s">
        <v>361</v>
      </c>
      <c r="B91" s="28" t="s">
        <v>114</v>
      </c>
      <c r="C91" s="1" t="str">
        <f t="shared" si="1"/>
        <v>GT (Guatemala)</v>
      </c>
    </row>
    <row r="92" spans="1:3" x14ac:dyDescent="0.3">
      <c r="A92" s="8" t="s">
        <v>362</v>
      </c>
      <c r="B92" s="28" t="s">
        <v>115</v>
      </c>
      <c r="C92" s="1" t="str">
        <f t="shared" si="1"/>
        <v>GU (Guam)</v>
      </c>
    </row>
    <row r="93" spans="1:3" x14ac:dyDescent="0.3">
      <c r="A93" s="8" t="s">
        <v>363</v>
      </c>
      <c r="B93" s="28" t="s">
        <v>116</v>
      </c>
      <c r="C93" s="1" t="str">
        <f t="shared" si="1"/>
        <v>GW (Guinea-Bissau)</v>
      </c>
    </row>
    <row r="94" spans="1:3" x14ac:dyDescent="0.3">
      <c r="A94" s="8" t="s">
        <v>364</v>
      </c>
      <c r="B94" s="28" t="s">
        <v>117</v>
      </c>
      <c r="C94" s="1" t="str">
        <f t="shared" si="1"/>
        <v>GY (Guyana)</v>
      </c>
    </row>
    <row r="95" spans="1:3" x14ac:dyDescent="0.3">
      <c r="A95" s="8" t="s">
        <v>365</v>
      </c>
      <c r="B95" s="28" t="s">
        <v>118</v>
      </c>
      <c r="C95" s="1" t="str">
        <f t="shared" si="1"/>
        <v>HK (Hong Kong)</v>
      </c>
    </row>
    <row r="96" spans="1:3" x14ac:dyDescent="0.3">
      <c r="A96" s="8" t="s">
        <v>366</v>
      </c>
      <c r="B96" s="28" t="s">
        <v>119</v>
      </c>
      <c r="C96" s="1" t="str">
        <f t="shared" si="1"/>
        <v>HM (Heard Isl &amp; McDonald Isl)</v>
      </c>
    </row>
    <row r="97" spans="1:3" x14ac:dyDescent="0.3">
      <c r="A97" s="8" t="s">
        <v>367</v>
      </c>
      <c r="B97" s="28" t="s">
        <v>120</v>
      </c>
      <c r="C97" s="1" t="str">
        <f t="shared" si="1"/>
        <v>HN (Honduras)</v>
      </c>
    </row>
    <row r="98" spans="1:3" x14ac:dyDescent="0.3">
      <c r="A98" s="8" t="s">
        <v>368</v>
      </c>
      <c r="B98" s="28" t="s">
        <v>121</v>
      </c>
      <c r="C98" s="1" t="str">
        <f t="shared" si="1"/>
        <v>HR (Croatia)</v>
      </c>
    </row>
    <row r="99" spans="1:3" x14ac:dyDescent="0.3">
      <c r="A99" s="8" t="s">
        <v>369</v>
      </c>
      <c r="B99" s="28" t="s">
        <v>122</v>
      </c>
      <c r="C99" s="1" t="str">
        <f t="shared" si="1"/>
        <v>HT (Haiti)</v>
      </c>
    </row>
    <row r="100" spans="1:3" x14ac:dyDescent="0.3">
      <c r="A100" s="8" t="s">
        <v>370</v>
      </c>
      <c r="B100" s="28" t="s">
        <v>123</v>
      </c>
      <c r="C100" s="1" t="str">
        <f t="shared" si="1"/>
        <v>HU (Hungary)</v>
      </c>
    </row>
    <row r="101" spans="1:3" x14ac:dyDescent="0.3">
      <c r="A101" s="8" t="s">
        <v>371</v>
      </c>
      <c r="B101" s="28" t="s">
        <v>124</v>
      </c>
      <c r="C101" s="1" t="str">
        <f t="shared" si="1"/>
        <v>ID (Indonesia)</v>
      </c>
    </row>
    <row r="102" spans="1:3" x14ac:dyDescent="0.3">
      <c r="A102" s="8" t="s">
        <v>372</v>
      </c>
      <c r="B102" s="28" t="s">
        <v>125</v>
      </c>
      <c r="C102" s="1" t="str">
        <f t="shared" si="1"/>
        <v>IE (Ireland)</v>
      </c>
    </row>
    <row r="103" spans="1:3" x14ac:dyDescent="0.3">
      <c r="A103" s="8" t="s">
        <v>373</v>
      </c>
      <c r="B103" s="28" t="s">
        <v>126</v>
      </c>
      <c r="C103" s="1" t="str">
        <f t="shared" si="1"/>
        <v>IL (Israel)</v>
      </c>
    </row>
    <row r="104" spans="1:3" x14ac:dyDescent="0.3">
      <c r="A104" s="8" t="s">
        <v>374</v>
      </c>
      <c r="B104" s="28" t="s">
        <v>127</v>
      </c>
      <c r="C104" s="1" t="str">
        <f t="shared" si="1"/>
        <v>IM (Isle of Man)</v>
      </c>
    </row>
    <row r="105" spans="1:3" x14ac:dyDescent="0.3">
      <c r="A105" s="8" t="s">
        <v>375</v>
      </c>
      <c r="B105" s="28" t="s">
        <v>128</v>
      </c>
      <c r="C105" s="1" t="str">
        <f t="shared" si="1"/>
        <v>IN (India)</v>
      </c>
    </row>
    <row r="106" spans="1:3" x14ac:dyDescent="0.3">
      <c r="A106" s="8" t="s">
        <v>376</v>
      </c>
      <c r="B106" s="28" t="s">
        <v>129</v>
      </c>
      <c r="C106" s="1" t="str">
        <f t="shared" si="1"/>
        <v>IO (British Indian Ocean Territory)</v>
      </c>
    </row>
    <row r="107" spans="1:3" x14ac:dyDescent="0.3">
      <c r="A107" s="8" t="s">
        <v>377</v>
      </c>
      <c r="B107" s="28" t="s">
        <v>130</v>
      </c>
      <c r="C107" s="1" t="str">
        <f t="shared" si="1"/>
        <v>IQ (Iraq)</v>
      </c>
    </row>
    <row r="108" spans="1:3" x14ac:dyDescent="0.3">
      <c r="A108" s="8" t="s">
        <v>378</v>
      </c>
      <c r="B108" s="28" t="s">
        <v>131</v>
      </c>
      <c r="C108" s="1" t="str">
        <f t="shared" si="1"/>
        <v>IR (Iran, Islamic Republic Of)</v>
      </c>
    </row>
    <row r="109" spans="1:3" x14ac:dyDescent="0.3">
      <c r="A109" s="8" t="s">
        <v>379</v>
      </c>
      <c r="B109" s="28" t="s">
        <v>132</v>
      </c>
      <c r="C109" s="1" t="str">
        <f t="shared" si="1"/>
        <v>IS (Iceland)</v>
      </c>
    </row>
    <row r="110" spans="1:3" x14ac:dyDescent="0.3">
      <c r="A110" s="8" t="s">
        <v>380</v>
      </c>
      <c r="B110" s="28" t="s">
        <v>133</v>
      </c>
      <c r="C110" s="1" t="str">
        <f t="shared" si="1"/>
        <v>IT (Italy)</v>
      </c>
    </row>
    <row r="111" spans="1:3" x14ac:dyDescent="0.3">
      <c r="A111" s="8" t="s">
        <v>381</v>
      </c>
      <c r="B111" s="28" t="s">
        <v>134</v>
      </c>
      <c r="C111" s="1" t="str">
        <f t="shared" si="1"/>
        <v>JE (Jersey)</v>
      </c>
    </row>
    <row r="112" spans="1:3" x14ac:dyDescent="0.3">
      <c r="A112" s="8" t="s">
        <v>382</v>
      </c>
      <c r="B112" s="28" t="s">
        <v>135</v>
      </c>
      <c r="C112" s="1" t="str">
        <f t="shared" si="1"/>
        <v>JM (Jamaica)</v>
      </c>
    </row>
    <row r="113" spans="1:3" x14ac:dyDescent="0.3">
      <c r="A113" s="8" t="s">
        <v>383</v>
      </c>
      <c r="B113" s="28" t="s">
        <v>136</v>
      </c>
      <c r="C113" s="1" t="str">
        <f t="shared" si="1"/>
        <v>JO (Jordan)</v>
      </c>
    </row>
    <row r="114" spans="1:3" x14ac:dyDescent="0.3">
      <c r="A114" s="8" t="s">
        <v>384</v>
      </c>
      <c r="B114" s="28" t="s">
        <v>137</v>
      </c>
      <c r="C114" s="1" t="str">
        <f t="shared" si="1"/>
        <v>JP (Japan)</v>
      </c>
    </row>
    <row r="115" spans="1:3" x14ac:dyDescent="0.3">
      <c r="A115" s="8" t="s">
        <v>385</v>
      </c>
      <c r="B115" s="28" t="s">
        <v>138</v>
      </c>
      <c r="C115" s="1" t="str">
        <f t="shared" si="1"/>
        <v>KE (Kenya)</v>
      </c>
    </row>
    <row r="116" spans="1:3" x14ac:dyDescent="0.3">
      <c r="A116" s="8" t="s">
        <v>386</v>
      </c>
      <c r="B116" s="28" t="s">
        <v>139</v>
      </c>
      <c r="C116" s="1" t="str">
        <f t="shared" si="1"/>
        <v>KG (Kyrgyzstan)</v>
      </c>
    </row>
    <row r="117" spans="1:3" x14ac:dyDescent="0.3">
      <c r="A117" s="8" t="s">
        <v>387</v>
      </c>
      <c r="B117" s="28" t="s">
        <v>140</v>
      </c>
      <c r="C117" s="1" t="str">
        <f t="shared" si="1"/>
        <v>KH (Cambodia)</v>
      </c>
    </row>
    <row r="118" spans="1:3" x14ac:dyDescent="0.3">
      <c r="A118" s="8" t="s">
        <v>388</v>
      </c>
      <c r="B118" s="28" t="s">
        <v>141</v>
      </c>
      <c r="C118" s="1" t="str">
        <f t="shared" si="1"/>
        <v>KI (Kiribati)</v>
      </c>
    </row>
    <row r="119" spans="1:3" x14ac:dyDescent="0.3">
      <c r="A119" s="8" t="s">
        <v>389</v>
      </c>
      <c r="B119" s="28" t="s">
        <v>142</v>
      </c>
      <c r="C119" s="1" t="str">
        <f t="shared" si="1"/>
        <v>KM (Comoros)</v>
      </c>
    </row>
    <row r="120" spans="1:3" x14ac:dyDescent="0.3">
      <c r="A120" s="8" t="s">
        <v>390</v>
      </c>
      <c r="B120" s="28" t="s">
        <v>143</v>
      </c>
      <c r="C120" s="1" t="str">
        <f t="shared" si="1"/>
        <v>KN (Saint Kitts and Nevis)</v>
      </c>
    </row>
    <row r="121" spans="1:3" x14ac:dyDescent="0.3">
      <c r="A121" s="8" t="s">
        <v>391</v>
      </c>
      <c r="B121" s="28" t="s">
        <v>144</v>
      </c>
      <c r="C121" s="1" t="str">
        <f t="shared" si="1"/>
        <v>KP (Korea, Democratic People's Republic of)</v>
      </c>
    </row>
    <row r="122" spans="1:3" x14ac:dyDescent="0.3">
      <c r="A122" s="8" t="s">
        <v>392</v>
      </c>
      <c r="B122" s="28" t="s">
        <v>145</v>
      </c>
      <c r="C122" s="1" t="str">
        <f t="shared" si="1"/>
        <v>KR (Korea, Republic of)</v>
      </c>
    </row>
    <row r="123" spans="1:3" x14ac:dyDescent="0.3">
      <c r="A123" s="8" t="s">
        <v>393</v>
      </c>
      <c r="B123" s="28" t="s">
        <v>146</v>
      </c>
      <c r="C123" s="1" t="str">
        <f t="shared" si="1"/>
        <v>KW (Kuwait)</v>
      </c>
    </row>
    <row r="124" spans="1:3" x14ac:dyDescent="0.3">
      <c r="A124" s="8" t="s">
        <v>394</v>
      </c>
      <c r="B124" s="28" t="s">
        <v>147</v>
      </c>
      <c r="C124" s="1" t="str">
        <f t="shared" si="1"/>
        <v>KY (Cayman Islands)</v>
      </c>
    </row>
    <row r="125" spans="1:3" x14ac:dyDescent="0.3">
      <c r="A125" s="8" t="s">
        <v>395</v>
      </c>
      <c r="B125" s="28" t="s">
        <v>148</v>
      </c>
      <c r="C125" s="1" t="str">
        <f t="shared" si="1"/>
        <v>KZ (Kazakhstan)</v>
      </c>
    </row>
    <row r="126" spans="1:3" x14ac:dyDescent="0.3">
      <c r="A126" s="8" t="s">
        <v>396</v>
      </c>
      <c r="B126" s="28" t="s">
        <v>149</v>
      </c>
      <c r="C126" s="1" t="str">
        <f t="shared" si="1"/>
        <v>LA (Lao People's Democratic Republic)</v>
      </c>
    </row>
    <row r="127" spans="1:3" x14ac:dyDescent="0.3">
      <c r="A127" s="8" t="s">
        <v>397</v>
      </c>
      <c r="B127" s="28" t="s">
        <v>150</v>
      </c>
      <c r="C127" s="1" t="str">
        <f t="shared" si="1"/>
        <v>LB (Lebanon)</v>
      </c>
    </row>
    <row r="128" spans="1:3" x14ac:dyDescent="0.3">
      <c r="A128" s="8" t="s">
        <v>398</v>
      </c>
      <c r="B128" s="28" t="s">
        <v>151</v>
      </c>
      <c r="C128" s="1" t="str">
        <f t="shared" si="1"/>
        <v>LC (Saint Lucia)</v>
      </c>
    </row>
    <row r="129" spans="1:3" x14ac:dyDescent="0.3">
      <c r="A129" s="8" t="s">
        <v>399</v>
      </c>
      <c r="B129" s="28" t="s">
        <v>152</v>
      </c>
      <c r="C129" s="1" t="str">
        <f t="shared" si="1"/>
        <v>LI (Liechtenstein)</v>
      </c>
    </row>
    <row r="130" spans="1:3" x14ac:dyDescent="0.3">
      <c r="A130" s="8" t="s">
        <v>400</v>
      </c>
      <c r="B130" s="28" t="s">
        <v>153</v>
      </c>
      <c r="C130" s="1" t="str">
        <f t="shared" si="1"/>
        <v>LK (Sri Lanka)</v>
      </c>
    </row>
    <row r="131" spans="1:3" x14ac:dyDescent="0.3">
      <c r="A131" s="8" t="s">
        <v>401</v>
      </c>
      <c r="B131" s="28" t="s">
        <v>154</v>
      </c>
      <c r="C131" s="1" t="str">
        <f t="shared" ref="C131:C194" si="2">A131 &amp;" (" &amp;B131 &amp;")"</f>
        <v>LR (Liberia)</v>
      </c>
    </row>
    <row r="132" spans="1:3" x14ac:dyDescent="0.3">
      <c r="A132" s="8" t="s">
        <v>402</v>
      </c>
      <c r="B132" s="28" t="s">
        <v>155</v>
      </c>
      <c r="C132" s="1" t="str">
        <f t="shared" si="2"/>
        <v>LS (Lesotho)</v>
      </c>
    </row>
    <row r="133" spans="1:3" x14ac:dyDescent="0.3">
      <c r="A133" s="8" t="s">
        <v>403</v>
      </c>
      <c r="B133" s="28" t="s">
        <v>156</v>
      </c>
      <c r="C133" s="1" t="str">
        <f t="shared" si="2"/>
        <v>LT (Lithuania)</v>
      </c>
    </row>
    <row r="134" spans="1:3" x14ac:dyDescent="0.3">
      <c r="A134" s="8" t="s">
        <v>404</v>
      </c>
      <c r="B134" s="28" t="s">
        <v>157</v>
      </c>
      <c r="C134" s="1" t="str">
        <f t="shared" si="2"/>
        <v>LU (Luxembourg)</v>
      </c>
    </row>
    <row r="135" spans="1:3" x14ac:dyDescent="0.3">
      <c r="A135" s="8" t="s">
        <v>405</v>
      </c>
      <c r="B135" s="28" t="s">
        <v>158</v>
      </c>
      <c r="C135" s="1" t="str">
        <f t="shared" si="2"/>
        <v>LV (Latvia)</v>
      </c>
    </row>
    <row r="136" spans="1:3" x14ac:dyDescent="0.3">
      <c r="A136" s="8" t="s">
        <v>406</v>
      </c>
      <c r="B136" s="28" t="s">
        <v>159</v>
      </c>
      <c r="C136" s="1" t="str">
        <f t="shared" si="2"/>
        <v>LY (Libyan Arab Jamahiriya)</v>
      </c>
    </row>
    <row r="137" spans="1:3" x14ac:dyDescent="0.3">
      <c r="A137" s="8" t="s">
        <v>407</v>
      </c>
      <c r="B137" s="28" t="s">
        <v>160</v>
      </c>
      <c r="C137" s="1" t="str">
        <f t="shared" si="2"/>
        <v>MA (Morocco)</v>
      </c>
    </row>
    <row r="138" spans="1:3" x14ac:dyDescent="0.3">
      <c r="A138" s="8" t="s">
        <v>408</v>
      </c>
      <c r="B138" s="28" t="s">
        <v>161</v>
      </c>
      <c r="C138" s="1" t="str">
        <f t="shared" si="2"/>
        <v>MC (Monaco)</v>
      </c>
    </row>
    <row r="139" spans="1:3" x14ac:dyDescent="0.3">
      <c r="A139" s="8" t="s">
        <v>409</v>
      </c>
      <c r="B139" s="28" t="s">
        <v>162</v>
      </c>
      <c r="C139" s="1" t="str">
        <f t="shared" si="2"/>
        <v>MD (Moldova, Republic of)</v>
      </c>
    </row>
    <row r="140" spans="1:3" x14ac:dyDescent="0.3">
      <c r="A140" s="8" t="s">
        <v>410</v>
      </c>
      <c r="B140" s="28" t="s">
        <v>163</v>
      </c>
      <c r="C140" s="1" t="str">
        <f t="shared" si="2"/>
        <v>ME (Montenegro)</v>
      </c>
    </row>
    <row r="141" spans="1:3" x14ac:dyDescent="0.3">
      <c r="A141" s="8" t="s">
        <v>411</v>
      </c>
      <c r="B141" s="28" t="s">
        <v>164</v>
      </c>
      <c r="C141" s="1" t="str">
        <f t="shared" si="2"/>
        <v>MG (Madagascar)</v>
      </c>
    </row>
    <row r="142" spans="1:3" x14ac:dyDescent="0.3">
      <c r="A142" s="8" t="s">
        <v>412</v>
      </c>
      <c r="B142" s="28" t="s">
        <v>165</v>
      </c>
      <c r="C142" s="1" t="str">
        <f t="shared" si="2"/>
        <v>MH (Marshall Islands)</v>
      </c>
    </row>
    <row r="143" spans="1:3" x14ac:dyDescent="0.3">
      <c r="A143" s="8" t="s">
        <v>413</v>
      </c>
      <c r="B143" s="28" t="s">
        <v>166</v>
      </c>
      <c r="C143" s="1" t="str">
        <f t="shared" si="2"/>
        <v>MK (Macedonia, The Former Yugoslav Republic of)</v>
      </c>
    </row>
    <row r="144" spans="1:3" x14ac:dyDescent="0.3">
      <c r="A144" s="8" t="s">
        <v>414</v>
      </c>
      <c r="B144" s="28" t="s">
        <v>167</v>
      </c>
      <c r="C144" s="1" t="str">
        <f t="shared" si="2"/>
        <v>ML (Mali)</v>
      </c>
    </row>
    <row r="145" spans="1:3" x14ac:dyDescent="0.3">
      <c r="A145" s="8" t="s">
        <v>415</v>
      </c>
      <c r="B145" s="28" t="s">
        <v>168</v>
      </c>
      <c r="C145" s="1" t="str">
        <f t="shared" si="2"/>
        <v>MM (Myanmar)</v>
      </c>
    </row>
    <row r="146" spans="1:3" x14ac:dyDescent="0.3">
      <c r="A146" s="8" t="s">
        <v>416</v>
      </c>
      <c r="B146" s="28" t="s">
        <v>169</v>
      </c>
      <c r="C146" s="1" t="str">
        <f t="shared" si="2"/>
        <v>MN (Mongolia)</v>
      </c>
    </row>
    <row r="147" spans="1:3" x14ac:dyDescent="0.3">
      <c r="A147" s="8" t="s">
        <v>417</v>
      </c>
      <c r="B147" s="28" t="s">
        <v>170</v>
      </c>
      <c r="C147" s="1" t="str">
        <f t="shared" si="2"/>
        <v>MO (Macau)</v>
      </c>
    </row>
    <row r="148" spans="1:3" x14ac:dyDescent="0.3">
      <c r="A148" s="8" t="s">
        <v>418</v>
      </c>
      <c r="B148" s="28" t="s">
        <v>171</v>
      </c>
      <c r="C148" s="1" t="str">
        <f t="shared" si="2"/>
        <v>MP (Northern Mariana Islands)</v>
      </c>
    </row>
    <row r="149" spans="1:3" x14ac:dyDescent="0.3">
      <c r="A149" s="8" t="s">
        <v>419</v>
      </c>
      <c r="B149" s="28" t="s">
        <v>172</v>
      </c>
      <c r="C149" s="1" t="str">
        <f t="shared" si="2"/>
        <v>MQ (Martinique)</v>
      </c>
    </row>
    <row r="150" spans="1:3" x14ac:dyDescent="0.3">
      <c r="A150" s="8" t="s">
        <v>420</v>
      </c>
      <c r="B150" s="28" t="s">
        <v>173</v>
      </c>
      <c r="C150" s="1" t="str">
        <f t="shared" si="2"/>
        <v>MR (Mauritania)</v>
      </c>
    </row>
    <row r="151" spans="1:3" x14ac:dyDescent="0.3">
      <c r="A151" s="8" t="s">
        <v>421</v>
      </c>
      <c r="B151" s="28" t="s">
        <v>174</v>
      </c>
      <c r="C151" s="1" t="str">
        <f t="shared" si="2"/>
        <v>MS (Montserrat)</v>
      </c>
    </row>
    <row r="152" spans="1:3" x14ac:dyDescent="0.3">
      <c r="A152" s="8" t="s">
        <v>422</v>
      </c>
      <c r="B152" s="28" t="s">
        <v>175</v>
      </c>
      <c r="C152" s="1" t="str">
        <f t="shared" si="2"/>
        <v>MT (Malta)</v>
      </c>
    </row>
    <row r="153" spans="1:3" x14ac:dyDescent="0.3">
      <c r="A153" s="8" t="s">
        <v>423</v>
      </c>
      <c r="B153" s="28" t="s">
        <v>176</v>
      </c>
      <c r="C153" s="1" t="str">
        <f t="shared" si="2"/>
        <v>MU (Mauritius)</v>
      </c>
    </row>
    <row r="154" spans="1:3" x14ac:dyDescent="0.3">
      <c r="A154" s="8" t="s">
        <v>424</v>
      </c>
      <c r="B154" s="28" t="s">
        <v>177</v>
      </c>
      <c r="C154" s="1" t="str">
        <f t="shared" si="2"/>
        <v>MV (Maldives)</v>
      </c>
    </row>
    <row r="155" spans="1:3" x14ac:dyDescent="0.3">
      <c r="A155" s="8" t="s">
        <v>425</v>
      </c>
      <c r="B155" s="28" t="s">
        <v>178</v>
      </c>
      <c r="C155" s="1" t="str">
        <f t="shared" si="2"/>
        <v>MW (Malawi)</v>
      </c>
    </row>
    <row r="156" spans="1:3" x14ac:dyDescent="0.3">
      <c r="A156" s="8" t="s">
        <v>426</v>
      </c>
      <c r="B156" s="28" t="s">
        <v>179</v>
      </c>
      <c r="C156" s="1" t="str">
        <f t="shared" si="2"/>
        <v>MX (Mexico)</v>
      </c>
    </row>
    <row r="157" spans="1:3" x14ac:dyDescent="0.3">
      <c r="A157" s="8" t="s">
        <v>427</v>
      </c>
      <c r="B157" s="28" t="s">
        <v>180</v>
      </c>
      <c r="C157" s="1" t="str">
        <f t="shared" si="2"/>
        <v>MY (Malaysia)</v>
      </c>
    </row>
    <row r="158" spans="1:3" x14ac:dyDescent="0.3">
      <c r="A158" s="8" t="s">
        <v>428</v>
      </c>
      <c r="B158" s="28" t="s">
        <v>181</v>
      </c>
      <c r="C158" s="1" t="str">
        <f t="shared" si="2"/>
        <v>MZ (Mozambique)</v>
      </c>
    </row>
    <row r="159" spans="1:3" x14ac:dyDescent="0.3">
      <c r="A159" s="8" t="s">
        <v>429</v>
      </c>
      <c r="B159" s="28" t="s">
        <v>182</v>
      </c>
      <c r="C159" s="1" t="str">
        <f t="shared" si="2"/>
        <v>NA (Namibia)</v>
      </c>
    </row>
    <row r="160" spans="1:3" x14ac:dyDescent="0.3">
      <c r="A160" s="8" t="s">
        <v>430</v>
      </c>
      <c r="B160" s="28" t="s">
        <v>183</v>
      </c>
      <c r="C160" s="1" t="str">
        <f t="shared" si="2"/>
        <v>NC (New Caledonia)</v>
      </c>
    </row>
    <row r="161" spans="1:3" x14ac:dyDescent="0.3">
      <c r="A161" s="8" t="s">
        <v>431</v>
      </c>
      <c r="B161" s="28" t="s">
        <v>184</v>
      </c>
      <c r="C161" s="1" t="str">
        <f t="shared" si="2"/>
        <v>NE (Niger)</v>
      </c>
    </row>
    <row r="162" spans="1:3" x14ac:dyDescent="0.3">
      <c r="A162" s="8" t="s">
        <v>432</v>
      </c>
      <c r="B162" s="28" t="s">
        <v>185</v>
      </c>
      <c r="C162" s="1" t="str">
        <f t="shared" si="2"/>
        <v>NF (Norfolk Island)</v>
      </c>
    </row>
    <row r="163" spans="1:3" x14ac:dyDescent="0.3">
      <c r="A163" s="8" t="s">
        <v>433</v>
      </c>
      <c r="B163" s="28" t="s">
        <v>186</v>
      </c>
      <c r="C163" s="1" t="str">
        <f t="shared" si="2"/>
        <v>NG (Nigeria)</v>
      </c>
    </row>
    <row r="164" spans="1:3" x14ac:dyDescent="0.3">
      <c r="A164" s="8" t="s">
        <v>434</v>
      </c>
      <c r="B164" s="28" t="s">
        <v>187</v>
      </c>
      <c r="C164" s="1" t="str">
        <f t="shared" si="2"/>
        <v>NI (Nicaragua)</v>
      </c>
    </row>
    <row r="165" spans="1:3" x14ac:dyDescent="0.3">
      <c r="A165" s="8" t="s">
        <v>435</v>
      </c>
      <c r="B165" s="28" t="s">
        <v>188</v>
      </c>
      <c r="C165" s="1" t="str">
        <f t="shared" si="2"/>
        <v>NL (Netherlands)</v>
      </c>
    </row>
    <row r="166" spans="1:3" x14ac:dyDescent="0.3">
      <c r="A166" s="8" t="s">
        <v>436</v>
      </c>
      <c r="B166" s="28" t="s">
        <v>189</v>
      </c>
      <c r="C166" s="1" t="str">
        <f t="shared" si="2"/>
        <v>NO (Norway)</v>
      </c>
    </row>
    <row r="167" spans="1:3" x14ac:dyDescent="0.3">
      <c r="A167" s="8" t="s">
        <v>437</v>
      </c>
      <c r="B167" s="28" t="s">
        <v>190</v>
      </c>
      <c r="C167" s="1" t="str">
        <f t="shared" si="2"/>
        <v>NP (Nepal)</v>
      </c>
    </row>
    <row r="168" spans="1:3" x14ac:dyDescent="0.3">
      <c r="A168" s="8" t="s">
        <v>438</v>
      </c>
      <c r="B168" s="28" t="s">
        <v>191</v>
      </c>
      <c r="C168" s="1" t="str">
        <f t="shared" si="2"/>
        <v>NR (Nauru)</v>
      </c>
    </row>
    <row r="169" spans="1:3" x14ac:dyDescent="0.3">
      <c r="A169" s="8" t="s">
        <v>439</v>
      </c>
      <c r="B169" s="28" t="s">
        <v>192</v>
      </c>
      <c r="C169" s="1" t="str">
        <f t="shared" si="2"/>
        <v>NU (Niue)</v>
      </c>
    </row>
    <row r="170" spans="1:3" x14ac:dyDescent="0.3">
      <c r="A170" s="8" t="s">
        <v>440</v>
      </c>
      <c r="B170" s="28" t="s">
        <v>193</v>
      </c>
      <c r="C170" s="1" t="str">
        <f t="shared" si="2"/>
        <v>NZ (New Zealand)</v>
      </c>
    </row>
    <row r="171" spans="1:3" x14ac:dyDescent="0.3">
      <c r="A171" s="8" t="s">
        <v>441</v>
      </c>
      <c r="B171" s="28" t="s">
        <v>194</v>
      </c>
      <c r="C171" s="1" t="str">
        <f t="shared" si="2"/>
        <v>OM (Oman)</v>
      </c>
    </row>
    <row r="172" spans="1:3" x14ac:dyDescent="0.3">
      <c r="A172" s="8" t="s">
        <v>442</v>
      </c>
      <c r="B172" s="28" t="s">
        <v>195</v>
      </c>
      <c r="C172" s="1" t="str">
        <f t="shared" si="2"/>
        <v>PA (Panama)</v>
      </c>
    </row>
    <row r="173" spans="1:3" x14ac:dyDescent="0.3">
      <c r="A173" s="8" t="s">
        <v>443</v>
      </c>
      <c r="B173" s="28" t="s">
        <v>196</v>
      </c>
      <c r="C173" s="1" t="str">
        <f t="shared" si="2"/>
        <v>PE (Peru)</v>
      </c>
    </row>
    <row r="174" spans="1:3" x14ac:dyDescent="0.3">
      <c r="A174" s="8" t="s">
        <v>444</v>
      </c>
      <c r="B174" s="28" t="s">
        <v>197</v>
      </c>
      <c r="C174" s="1" t="str">
        <f t="shared" si="2"/>
        <v>PF (French Polynesia)</v>
      </c>
    </row>
    <row r="175" spans="1:3" x14ac:dyDescent="0.3">
      <c r="A175" s="8" t="s">
        <v>445</v>
      </c>
      <c r="B175" s="28" t="s">
        <v>198</v>
      </c>
      <c r="C175" s="1" t="str">
        <f t="shared" si="2"/>
        <v>PG (Papua New Guinea)</v>
      </c>
    </row>
    <row r="176" spans="1:3" x14ac:dyDescent="0.3">
      <c r="A176" s="8" t="s">
        <v>446</v>
      </c>
      <c r="B176" s="28" t="s">
        <v>199</v>
      </c>
      <c r="C176" s="1" t="str">
        <f t="shared" si="2"/>
        <v>PH (Philippines)</v>
      </c>
    </row>
    <row r="177" spans="1:3" x14ac:dyDescent="0.3">
      <c r="A177" s="8" t="s">
        <v>447</v>
      </c>
      <c r="B177" s="28" t="s">
        <v>200</v>
      </c>
      <c r="C177" s="1" t="str">
        <f t="shared" si="2"/>
        <v>PK (Pakistan)</v>
      </c>
    </row>
    <row r="178" spans="1:3" x14ac:dyDescent="0.3">
      <c r="A178" s="8" t="s">
        <v>448</v>
      </c>
      <c r="B178" s="28" t="s">
        <v>201</v>
      </c>
      <c r="C178" s="1" t="str">
        <f t="shared" si="2"/>
        <v>PL (Poland)</v>
      </c>
    </row>
    <row r="179" spans="1:3" x14ac:dyDescent="0.3">
      <c r="A179" s="8" t="s">
        <v>449</v>
      </c>
      <c r="B179" s="28" t="s">
        <v>202</v>
      </c>
      <c r="C179" s="1" t="str">
        <f t="shared" si="2"/>
        <v>PM (Saint Pierre and Miquelon)</v>
      </c>
    </row>
    <row r="180" spans="1:3" x14ac:dyDescent="0.3">
      <c r="A180" s="8" t="s">
        <v>450</v>
      </c>
      <c r="B180" s="28" t="s">
        <v>203</v>
      </c>
      <c r="C180" s="1" t="str">
        <f t="shared" si="2"/>
        <v>PN (Pitcairn)</v>
      </c>
    </row>
    <row r="181" spans="1:3" x14ac:dyDescent="0.3">
      <c r="A181" s="8" t="s">
        <v>451</v>
      </c>
      <c r="B181" s="28" t="s">
        <v>204</v>
      </c>
      <c r="C181" s="1" t="str">
        <f t="shared" si="2"/>
        <v>PR (Puerto Rico)</v>
      </c>
    </row>
    <row r="182" spans="1:3" x14ac:dyDescent="0.3">
      <c r="A182" s="8" t="s">
        <v>452</v>
      </c>
      <c r="B182" s="28" t="s">
        <v>205</v>
      </c>
      <c r="C182" s="1" t="str">
        <f t="shared" si="2"/>
        <v>PS (Palestinian Territory, Occupied)</v>
      </c>
    </row>
    <row r="183" spans="1:3" x14ac:dyDescent="0.3">
      <c r="A183" s="8" t="s">
        <v>453</v>
      </c>
      <c r="B183" s="28" t="s">
        <v>206</v>
      </c>
      <c r="C183" s="1" t="str">
        <f t="shared" si="2"/>
        <v>PT (Portugal)</v>
      </c>
    </row>
    <row r="184" spans="1:3" x14ac:dyDescent="0.3">
      <c r="A184" s="8" t="s">
        <v>454</v>
      </c>
      <c r="B184" s="28" t="s">
        <v>207</v>
      </c>
      <c r="C184" s="1" t="str">
        <f t="shared" si="2"/>
        <v>PW (Palau)</v>
      </c>
    </row>
    <row r="185" spans="1:3" x14ac:dyDescent="0.3">
      <c r="A185" s="8" t="s">
        <v>455</v>
      </c>
      <c r="B185" s="28" t="s">
        <v>208</v>
      </c>
      <c r="C185" s="1" t="str">
        <f t="shared" si="2"/>
        <v>PY (Paraguay)</v>
      </c>
    </row>
    <row r="186" spans="1:3" x14ac:dyDescent="0.3">
      <c r="A186" s="8" t="s">
        <v>456</v>
      </c>
      <c r="B186" s="28" t="s">
        <v>209</v>
      </c>
      <c r="C186" s="1" t="str">
        <f t="shared" si="2"/>
        <v>QA (Qatar)</v>
      </c>
    </row>
    <row r="187" spans="1:3" x14ac:dyDescent="0.3">
      <c r="A187" s="8" t="s">
        <v>457</v>
      </c>
      <c r="B187" s="28" t="s">
        <v>210</v>
      </c>
      <c r="C187" s="1" t="str">
        <f t="shared" si="2"/>
        <v>RE (Réunion)</v>
      </c>
    </row>
    <row r="188" spans="1:3" x14ac:dyDescent="0.3">
      <c r="A188" s="8" t="s">
        <v>458</v>
      </c>
      <c r="B188" s="28" t="s">
        <v>211</v>
      </c>
      <c r="C188" s="1" t="str">
        <f t="shared" si="2"/>
        <v>RO (Romania)</v>
      </c>
    </row>
    <row r="189" spans="1:3" x14ac:dyDescent="0.3">
      <c r="A189" s="8" t="s">
        <v>459</v>
      </c>
      <c r="B189" s="28" t="s">
        <v>212</v>
      </c>
      <c r="C189" s="1" t="str">
        <f t="shared" si="2"/>
        <v>RS (Serbia)</v>
      </c>
    </row>
    <row r="190" spans="1:3" x14ac:dyDescent="0.3">
      <c r="A190" s="8" t="s">
        <v>460</v>
      </c>
      <c r="B190" s="28" t="s">
        <v>213</v>
      </c>
      <c r="C190" s="1" t="str">
        <f t="shared" si="2"/>
        <v>RU (Russian Federation)</v>
      </c>
    </row>
    <row r="191" spans="1:3" x14ac:dyDescent="0.3">
      <c r="A191" s="8" t="s">
        <v>461</v>
      </c>
      <c r="B191" s="28" t="s">
        <v>214</v>
      </c>
      <c r="C191" s="1" t="str">
        <f t="shared" si="2"/>
        <v>RW (Rwanda)</v>
      </c>
    </row>
    <row r="192" spans="1:3" x14ac:dyDescent="0.3">
      <c r="A192" s="8" t="s">
        <v>462</v>
      </c>
      <c r="B192" s="28" t="s">
        <v>215</v>
      </c>
      <c r="C192" s="1" t="str">
        <f t="shared" si="2"/>
        <v>SA (Saudi Arabia)</v>
      </c>
    </row>
    <row r="193" spans="1:3" x14ac:dyDescent="0.3">
      <c r="A193" s="8" t="s">
        <v>463</v>
      </c>
      <c r="B193" s="28" t="s">
        <v>216</v>
      </c>
      <c r="C193" s="1" t="str">
        <f t="shared" si="2"/>
        <v>SB (Solomon Islands)</v>
      </c>
    </row>
    <row r="194" spans="1:3" x14ac:dyDescent="0.3">
      <c r="A194" s="8" t="s">
        <v>464</v>
      </c>
      <c r="B194" s="28" t="s">
        <v>217</v>
      </c>
      <c r="C194" s="1" t="str">
        <f t="shared" si="2"/>
        <v>SC (Seychelles)</v>
      </c>
    </row>
    <row r="195" spans="1:3" x14ac:dyDescent="0.3">
      <c r="A195" s="8" t="s">
        <v>465</v>
      </c>
      <c r="B195" s="28" t="s">
        <v>218</v>
      </c>
      <c r="C195" s="1" t="str">
        <f t="shared" ref="C195:C248" si="3">A195 &amp;" (" &amp;B195 &amp;")"</f>
        <v>SD (Sudan)</v>
      </c>
    </row>
    <row r="196" spans="1:3" x14ac:dyDescent="0.3">
      <c r="A196" s="8" t="s">
        <v>466</v>
      </c>
      <c r="B196" s="28" t="s">
        <v>219</v>
      </c>
      <c r="C196" s="1" t="str">
        <f t="shared" si="3"/>
        <v>SE (Sweden)</v>
      </c>
    </row>
    <row r="197" spans="1:3" x14ac:dyDescent="0.3">
      <c r="A197" s="8" t="s">
        <v>467</v>
      </c>
      <c r="B197" s="28" t="s">
        <v>220</v>
      </c>
      <c r="C197" s="1" t="str">
        <f t="shared" si="3"/>
        <v>SG (Singapore)</v>
      </c>
    </row>
    <row r="198" spans="1:3" x14ac:dyDescent="0.3">
      <c r="A198" s="8" t="s">
        <v>468</v>
      </c>
      <c r="B198" s="28" t="s">
        <v>221</v>
      </c>
      <c r="C198" s="1" t="str">
        <f t="shared" si="3"/>
        <v>SH (Saint Helena)</v>
      </c>
    </row>
    <row r="199" spans="1:3" x14ac:dyDescent="0.3">
      <c r="A199" s="8" t="s">
        <v>469</v>
      </c>
      <c r="B199" s="28" t="s">
        <v>222</v>
      </c>
      <c r="C199" s="1" t="str">
        <f t="shared" si="3"/>
        <v>SI (Slovenia)</v>
      </c>
    </row>
    <row r="200" spans="1:3" x14ac:dyDescent="0.3">
      <c r="A200" s="8" t="s">
        <v>470</v>
      </c>
      <c r="B200" s="28" t="s">
        <v>223</v>
      </c>
      <c r="C200" s="1" t="str">
        <f t="shared" si="3"/>
        <v>SJ (Svalbard and Jan Mayen)</v>
      </c>
    </row>
    <row r="201" spans="1:3" x14ac:dyDescent="0.3">
      <c r="A201" s="8" t="s">
        <v>471</v>
      </c>
      <c r="B201" s="28" t="s">
        <v>224</v>
      </c>
      <c r="C201" s="1" t="str">
        <f t="shared" si="3"/>
        <v>SK (Slovakia (Slovak Republic))</v>
      </c>
    </row>
    <row r="202" spans="1:3" x14ac:dyDescent="0.3">
      <c r="A202" s="8" t="s">
        <v>472</v>
      </c>
      <c r="B202" s="28" t="s">
        <v>225</v>
      </c>
      <c r="C202" s="1" t="str">
        <f t="shared" si="3"/>
        <v>SL (Sierra Leone)</v>
      </c>
    </row>
    <row r="203" spans="1:3" x14ac:dyDescent="0.3">
      <c r="A203" s="8" t="s">
        <v>473</v>
      </c>
      <c r="B203" s="28" t="s">
        <v>226</v>
      </c>
      <c r="C203" s="1" t="str">
        <f t="shared" si="3"/>
        <v>SM (San Marino)</v>
      </c>
    </row>
    <row r="204" spans="1:3" x14ac:dyDescent="0.3">
      <c r="A204" s="8" t="s">
        <v>474</v>
      </c>
      <c r="B204" s="28" t="s">
        <v>227</v>
      </c>
      <c r="C204" s="1" t="str">
        <f t="shared" si="3"/>
        <v>SN (Senegal)</v>
      </c>
    </row>
    <row r="205" spans="1:3" x14ac:dyDescent="0.3">
      <c r="A205" s="8" t="s">
        <v>475</v>
      </c>
      <c r="B205" s="28" t="s">
        <v>228</v>
      </c>
      <c r="C205" s="1" t="str">
        <f t="shared" si="3"/>
        <v>SO (Somalia)</v>
      </c>
    </row>
    <row r="206" spans="1:3" x14ac:dyDescent="0.3">
      <c r="A206" s="8" t="s">
        <v>476</v>
      </c>
      <c r="B206" s="28" t="s">
        <v>229</v>
      </c>
      <c r="C206" s="1" t="str">
        <f t="shared" si="3"/>
        <v>SR (Suriname)</v>
      </c>
    </row>
    <row r="207" spans="1:3" x14ac:dyDescent="0.3">
      <c r="A207" s="8" t="s">
        <v>477</v>
      </c>
      <c r="B207" s="28" t="s">
        <v>230</v>
      </c>
      <c r="C207" s="1" t="str">
        <f t="shared" si="3"/>
        <v>ST (Sao Tome and Principe)</v>
      </c>
    </row>
    <row r="208" spans="1:3" x14ac:dyDescent="0.3">
      <c r="A208" s="8" t="s">
        <v>478</v>
      </c>
      <c r="B208" s="28" t="s">
        <v>231</v>
      </c>
      <c r="C208" s="1" t="str">
        <f t="shared" si="3"/>
        <v>SV (El Salvador)</v>
      </c>
    </row>
    <row r="209" spans="1:3" x14ac:dyDescent="0.3">
      <c r="A209" s="8" t="s">
        <v>479</v>
      </c>
      <c r="B209" s="28" t="s">
        <v>232</v>
      </c>
      <c r="C209" s="1" t="str">
        <f t="shared" si="3"/>
        <v>SY (Syrian Arab Republic)</v>
      </c>
    </row>
    <row r="210" spans="1:3" x14ac:dyDescent="0.3">
      <c r="A210" s="8" t="s">
        <v>480</v>
      </c>
      <c r="B210" s="28" t="s">
        <v>233</v>
      </c>
      <c r="C210" s="1" t="str">
        <f t="shared" si="3"/>
        <v>SZ (Swaziland)</v>
      </c>
    </row>
    <row r="211" spans="1:3" x14ac:dyDescent="0.3">
      <c r="A211" s="8" t="s">
        <v>481</v>
      </c>
      <c r="B211" s="28" t="s">
        <v>234</v>
      </c>
      <c r="C211" s="1" t="str">
        <f t="shared" si="3"/>
        <v>TC (Turks and Caicos Islands)</v>
      </c>
    </row>
    <row r="212" spans="1:3" x14ac:dyDescent="0.3">
      <c r="A212" s="8" t="s">
        <v>482</v>
      </c>
      <c r="B212" s="28" t="s">
        <v>235</v>
      </c>
      <c r="C212" s="1" t="str">
        <f t="shared" si="3"/>
        <v>TD (Chad)</v>
      </c>
    </row>
    <row r="213" spans="1:3" x14ac:dyDescent="0.3">
      <c r="A213" s="8" t="s">
        <v>483</v>
      </c>
      <c r="B213" s="28" t="s">
        <v>236</v>
      </c>
      <c r="C213" s="1" t="str">
        <f t="shared" si="3"/>
        <v>TF (French Southern Territories)</v>
      </c>
    </row>
    <row r="214" spans="1:3" x14ac:dyDescent="0.3">
      <c r="A214" s="8" t="s">
        <v>484</v>
      </c>
      <c r="B214" s="28" t="s">
        <v>237</v>
      </c>
      <c r="C214" s="1" t="str">
        <f t="shared" si="3"/>
        <v>TG (Togo)</v>
      </c>
    </row>
    <row r="215" spans="1:3" x14ac:dyDescent="0.3">
      <c r="A215" s="8" t="s">
        <v>485</v>
      </c>
      <c r="B215" s="28" t="s">
        <v>238</v>
      </c>
      <c r="C215" s="1" t="str">
        <f t="shared" si="3"/>
        <v>TH (Thailand)</v>
      </c>
    </row>
    <row r="216" spans="1:3" x14ac:dyDescent="0.3">
      <c r="A216" s="8" t="s">
        <v>486</v>
      </c>
      <c r="B216" s="28" t="s">
        <v>239</v>
      </c>
      <c r="C216" s="1" t="str">
        <f t="shared" si="3"/>
        <v>TJ (Tajikistan)</v>
      </c>
    </row>
    <row r="217" spans="1:3" x14ac:dyDescent="0.3">
      <c r="A217" s="8" t="s">
        <v>487</v>
      </c>
      <c r="B217" s="28" t="s">
        <v>240</v>
      </c>
      <c r="C217" s="1" t="str">
        <f t="shared" si="3"/>
        <v>TK (Tokelau)</v>
      </c>
    </row>
    <row r="218" spans="1:3" x14ac:dyDescent="0.3">
      <c r="A218" s="8" t="s">
        <v>488</v>
      </c>
      <c r="B218" s="28" t="s">
        <v>241</v>
      </c>
      <c r="C218" s="1" t="str">
        <f t="shared" si="3"/>
        <v>TL (Timor-Leste)</v>
      </c>
    </row>
    <row r="219" spans="1:3" x14ac:dyDescent="0.3">
      <c r="A219" s="8" t="s">
        <v>489</v>
      </c>
      <c r="B219" s="28" t="s">
        <v>242</v>
      </c>
      <c r="C219" s="1" t="str">
        <f t="shared" si="3"/>
        <v>TM (Turkmenistan)</v>
      </c>
    </row>
    <row r="220" spans="1:3" x14ac:dyDescent="0.3">
      <c r="A220" s="8" t="s">
        <v>490</v>
      </c>
      <c r="B220" s="28" t="s">
        <v>243</v>
      </c>
      <c r="C220" s="1" t="str">
        <f t="shared" si="3"/>
        <v>TN (Tunisia)</v>
      </c>
    </row>
    <row r="221" spans="1:3" x14ac:dyDescent="0.3">
      <c r="A221" s="8" t="s">
        <v>491</v>
      </c>
      <c r="B221" s="28" t="s">
        <v>244</v>
      </c>
      <c r="C221" s="1" t="str">
        <f t="shared" si="3"/>
        <v>TO (Tonga)</v>
      </c>
    </row>
    <row r="222" spans="1:3" x14ac:dyDescent="0.3">
      <c r="A222" s="8" t="s">
        <v>492</v>
      </c>
      <c r="B222" s="28" t="s">
        <v>245</v>
      </c>
      <c r="C222" s="1" t="str">
        <f t="shared" si="3"/>
        <v>TP (East Timor)</v>
      </c>
    </row>
    <row r="223" spans="1:3" x14ac:dyDescent="0.3">
      <c r="A223" s="8" t="s">
        <v>493</v>
      </c>
      <c r="B223" s="28" t="s">
        <v>246</v>
      </c>
      <c r="C223" s="1" t="str">
        <f t="shared" si="3"/>
        <v>TR (Turkey)</v>
      </c>
    </row>
    <row r="224" spans="1:3" x14ac:dyDescent="0.3">
      <c r="A224" s="8" t="s">
        <v>494</v>
      </c>
      <c r="B224" s="28" t="s">
        <v>247</v>
      </c>
      <c r="C224" s="1" t="str">
        <f t="shared" si="3"/>
        <v>TT (Trinidad and Tobago)</v>
      </c>
    </row>
    <row r="225" spans="1:3" x14ac:dyDescent="0.3">
      <c r="A225" s="8" t="s">
        <v>495</v>
      </c>
      <c r="B225" s="28" t="s">
        <v>248</v>
      </c>
      <c r="C225" s="1" t="str">
        <f t="shared" si="3"/>
        <v>TV (Tuvalu)</v>
      </c>
    </row>
    <row r="226" spans="1:3" x14ac:dyDescent="0.3">
      <c r="A226" s="8" t="s">
        <v>496</v>
      </c>
      <c r="B226" s="28" t="s">
        <v>249</v>
      </c>
      <c r="C226" s="1" t="str">
        <f t="shared" si="3"/>
        <v>TW (Taiwan, Province of China)</v>
      </c>
    </row>
    <row r="227" spans="1:3" x14ac:dyDescent="0.3">
      <c r="A227" s="8" t="s">
        <v>497</v>
      </c>
      <c r="B227" s="28" t="s">
        <v>250</v>
      </c>
      <c r="C227" s="1" t="str">
        <f t="shared" si="3"/>
        <v>TZ (Tanzania, United Republic of)</v>
      </c>
    </row>
    <row r="228" spans="1:3" x14ac:dyDescent="0.3">
      <c r="A228" s="8" t="s">
        <v>498</v>
      </c>
      <c r="B228" s="28" t="s">
        <v>251</v>
      </c>
      <c r="C228" s="1" t="str">
        <f t="shared" si="3"/>
        <v>UA (Ukraine)</v>
      </c>
    </row>
    <row r="229" spans="1:3" x14ac:dyDescent="0.3">
      <c r="A229" s="8" t="s">
        <v>499</v>
      </c>
      <c r="B229" s="28" t="s">
        <v>252</v>
      </c>
      <c r="C229" s="1" t="str">
        <f t="shared" si="3"/>
        <v>UG (Uganda)</v>
      </c>
    </row>
    <row r="230" spans="1:3" x14ac:dyDescent="0.3">
      <c r="A230" s="8" t="s">
        <v>500</v>
      </c>
      <c r="B230" s="28" t="s">
        <v>253</v>
      </c>
      <c r="C230" s="1" t="str">
        <f t="shared" si="3"/>
        <v>UM (United States Minor Outlying Islands)</v>
      </c>
    </row>
    <row r="231" spans="1:3" x14ac:dyDescent="0.3">
      <c r="A231" s="8" t="s">
        <v>501</v>
      </c>
      <c r="B231" s="28" t="s">
        <v>254</v>
      </c>
      <c r="C231" s="1" t="str">
        <f t="shared" si="3"/>
        <v>US (United States)</v>
      </c>
    </row>
    <row r="232" spans="1:3" x14ac:dyDescent="0.3">
      <c r="A232" s="8" t="s">
        <v>502</v>
      </c>
      <c r="B232" s="28" t="s">
        <v>255</v>
      </c>
      <c r="C232" s="1" t="str">
        <f t="shared" si="3"/>
        <v>UY (Uruguay)</v>
      </c>
    </row>
    <row r="233" spans="1:3" x14ac:dyDescent="0.3">
      <c r="A233" s="8" t="s">
        <v>503</v>
      </c>
      <c r="B233" s="28" t="s">
        <v>256</v>
      </c>
      <c r="C233" s="1" t="str">
        <f t="shared" si="3"/>
        <v>UZ (Uzbekistan)</v>
      </c>
    </row>
    <row r="234" spans="1:3" x14ac:dyDescent="0.3">
      <c r="A234" s="8" t="s">
        <v>504</v>
      </c>
      <c r="B234" s="28" t="s">
        <v>257</v>
      </c>
      <c r="C234" s="1" t="str">
        <f t="shared" si="3"/>
        <v>VA (Holy See (Vatican City State))</v>
      </c>
    </row>
    <row r="235" spans="1:3" x14ac:dyDescent="0.3">
      <c r="A235" s="8" t="s">
        <v>505</v>
      </c>
      <c r="B235" s="28" t="s">
        <v>258</v>
      </c>
      <c r="C235" s="1" t="str">
        <f t="shared" si="3"/>
        <v>VC (Saint Vincent and the Grenadines)</v>
      </c>
    </row>
    <row r="236" spans="1:3" x14ac:dyDescent="0.3">
      <c r="A236" s="8" t="s">
        <v>506</v>
      </c>
      <c r="B236" s="28" t="s">
        <v>259</v>
      </c>
      <c r="C236" s="1" t="str">
        <f t="shared" si="3"/>
        <v>VE (Venezuela)</v>
      </c>
    </row>
    <row r="237" spans="1:3" x14ac:dyDescent="0.3">
      <c r="A237" s="8" t="s">
        <v>507</v>
      </c>
      <c r="B237" s="28" t="s">
        <v>260</v>
      </c>
      <c r="C237" s="1" t="str">
        <f t="shared" si="3"/>
        <v>VG (Virgin Islands, British)</v>
      </c>
    </row>
    <row r="238" spans="1:3" x14ac:dyDescent="0.3">
      <c r="A238" s="8" t="s">
        <v>508</v>
      </c>
      <c r="B238" s="28" t="s">
        <v>261</v>
      </c>
      <c r="C238" s="1" t="str">
        <f t="shared" si="3"/>
        <v>VI (Virgin Islands, U.S.)</v>
      </c>
    </row>
    <row r="239" spans="1:3" x14ac:dyDescent="0.3">
      <c r="A239" s="8" t="s">
        <v>509</v>
      </c>
      <c r="B239" s="28" t="s">
        <v>262</v>
      </c>
      <c r="C239" s="1" t="str">
        <f t="shared" si="3"/>
        <v>VN (Viet Nam)</v>
      </c>
    </row>
    <row r="240" spans="1:3" x14ac:dyDescent="0.3">
      <c r="A240" s="8" t="s">
        <v>510</v>
      </c>
      <c r="B240" s="28" t="s">
        <v>263</v>
      </c>
      <c r="C240" s="1" t="str">
        <f t="shared" si="3"/>
        <v>VU (Vanuatu)</v>
      </c>
    </row>
    <row r="241" spans="1:3" x14ac:dyDescent="0.3">
      <c r="A241" s="8" t="s">
        <v>511</v>
      </c>
      <c r="B241" s="28" t="s">
        <v>264</v>
      </c>
      <c r="C241" s="1" t="str">
        <f t="shared" si="3"/>
        <v>WF (Wallis and Futuna)</v>
      </c>
    </row>
    <row r="242" spans="1:3" x14ac:dyDescent="0.3">
      <c r="A242" s="8" t="s">
        <v>512</v>
      </c>
      <c r="B242" s="28" t="s">
        <v>265</v>
      </c>
      <c r="C242" s="1" t="str">
        <f t="shared" si="3"/>
        <v>WS (Samoa)</v>
      </c>
    </row>
    <row r="243" spans="1:3" x14ac:dyDescent="0.3">
      <c r="A243" s="8" t="s">
        <v>513</v>
      </c>
      <c r="B243" s="28" t="s">
        <v>266</v>
      </c>
      <c r="C243" s="1" t="str">
        <f t="shared" si="3"/>
        <v>YE (Yemen)</v>
      </c>
    </row>
    <row r="244" spans="1:3" x14ac:dyDescent="0.3">
      <c r="A244" s="8" t="s">
        <v>514</v>
      </c>
      <c r="B244" s="28" t="s">
        <v>267</v>
      </c>
      <c r="C244" s="1" t="str">
        <f t="shared" si="3"/>
        <v>YT (Mayotte)</v>
      </c>
    </row>
    <row r="245" spans="1:3" x14ac:dyDescent="0.3">
      <c r="A245" s="8" t="s">
        <v>515</v>
      </c>
      <c r="B245" s="28" t="s">
        <v>268</v>
      </c>
      <c r="C245" s="1" t="str">
        <f t="shared" si="3"/>
        <v>YU (Yugoslavia)</v>
      </c>
    </row>
    <row r="246" spans="1:3" x14ac:dyDescent="0.3">
      <c r="A246" s="8" t="s">
        <v>516</v>
      </c>
      <c r="B246" s="28" t="s">
        <v>269</v>
      </c>
      <c r="C246" s="1" t="str">
        <f t="shared" si="3"/>
        <v>ZA (South Africa)</v>
      </c>
    </row>
    <row r="247" spans="1:3" x14ac:dyDescent="0.3">
      <c r="A247" s="8" t="s">
        <v>517</v>
      </c>
      <c r="B247" s="28" t="s">
        <v>270</v>
      </c>
      <c r="C247" s="1" t="str">
        <f t="shared" si="3"/>
        <v>ZM (Zambia)</v>
      </c>
    </row>
    <row r="248" spans="1:3" x14ac:dyDescent="0.3">
      <c r="A248" s="8" t="s">
        <v>518</v>
      </c>
      <c r="B248" s="28" t="s">
        <v>271</v>
      </c>
      <c r="C248" s="1" t="str">
        <f t="shared" si="3"/>
        <v>ZW (Zimbabwe)</v>
      </c>
    </row>
  </sheetData>
  <sheetProtection algorithmName="SHA-512" hashValue="bi9ciX902D+0SdJMCGm30v7cFsAN15ig6FQESzkYTInhXM+L1401wC8FzDtQGJ0twIUifeyKa3qIPmdsC/DvOA==" saltValue="jBCV/3TM8+1qQeotmJRyGQ==" spinCount="100000" sheet="1" objects="1" scenarios="1"/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i d = " 9 a 3 9 5 f 6 f - 4 7 3 7 - 4 7 6 f - a 4 9 b - f e c 9 b 9 c 5 0 1 7 9 "   x m l n s = " h t t p : / / s c h e m a s . m i c r o s o f t . c o m / D a t a M a s h u p " > A A A A A B o D A A B Q S w M E F A A C A A g A t m w a U 4 o 2 u I G q A A A A + g A A A B I A H A B D b 2 5 m a W c v U G F j a 2 F n Z S 5 4 b W w g o h g A K K A U A A A A A A A A A A A A A A A A A A A A A A A A A A A A h Y / B C o J A G I R f R f b u v 7 u K k f K 7 H r o m B F J 0 l X X T J V 1 D 1 9 Z 3 6 9 A j 9 Q o F Z X T r N j P M B z O P 2 x 2 z u W u 9 q x p G 3 Z u U c G D E U 0 b 2 l T Z 1 S i Z 7 8 t c k E 7 g r 5 b m s l f c q m z G Z R 5 2 S x t p L Q q l z D l w I / V D T g D F O j / m 2 k I 3 q S l + b 0 Z Z G K v K l q v 8 U E X h 4 j x E B R D F E P I w g Y B z p E m O u z a I 5 R B A G 8 Q o Y 0 p 8 Y N 1 N r p 0 E J Z f x 9 g X S x S D 8 / x B N Q S w M E F A A C A A g A t m w a U w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L Z s G l M o i k e 4 D g A A A B E A A A A T A B w A R m 9 y b X V s Y X M v U 2 V j d G l v b j E u b S C i G A A o o B Q A A A A A A A A A A A A A A A A A A A A A A A A A A A A r T k 0 u y c z P U w i G 0 I b W A F B L A Q I t A B Q A A g A I A L Z s G l O K N r i B q g A A A P o A A A A S A A A A A A A A A A A A A A A A A A A A A A B D b 2 5 m a W c v U G F j a 2 F n Z S 5 4 b W x Q S w E C L Q A U A A I A C A C 2 b B p T D 8 r p q 6 Q A A A D p A A A A E w A A A A A A A A A A A A A A A A D 2 A A A A W 0 N v b n R l b n R f V H l w Z X N d L n h t b F B L A Q I t A B Q A A g A I A L Z s G l M o i k e 4 D g A A A B E A A A A T A A A A A A A A A A A A A A A A A O c B A A B G b 3 J t d W x h c y 9 T Z W N 0 a W 9 u M S 5 t U E s F B g A A A A A D A A M A w g A A A E I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B A m z M E E J Q 6 S Z / 9 p D U N w D G 1 A A A A A A I A A A A A A A N m A A D A A A A A E A A A A H y X l o d 5 w V M M J r 3 B G J B n S k o A A A A A B I A A A K A A A A A Q A A A A d V Q 8 h W u A e j V W M i Y t O p + d o V A A A A A p Q 3 D 7 1 q s W Q 2 m 8 F m E L F i W H v H R E o 9 6 m J M / r Y w r H e 4 U j 6 4 W b g / y 6 O N G e r Y T O J 5 6 / T v e i j 9 W y 9 x / E F 7 H Z z w 5 H H d X E i 2 C V G V z 4 o b o F i R m T / I C a J h Q A A A C f G X r 3 r / r c v T H F 3 B j H I Q 7 1 s K i M J Q = = < / D a t a M a s h u p > 
</file>

<file path=customXml/itemProps1.xml><?xml version="1.0" encoding="utf-8"?>
<ds:datastoreItem xmlns:ds="http://schemas.openxmlformats.org/officeDocument/2006/customXml" ds:itemID="{194149BC-C0B5-44B9-896D-D02230081C3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13</vt:i4>
      </vt:variant>
    </vt:vector>
  </HeadingPairs>
  <TitlesOfParts>
    <vt:vector size="16" baseType="lpstr">
      <vt:lpstr>Registration Sheet</vt:lpstr>
      <vt:lpstr>Grunddaten</vt:lpstr>
      <vt:lpstr>Country Codes</vt:lpstr>
      <vt:lpstr>Arrival</vt:lpstr>
      <vt:lpstr>Auswahl_Delete</vt:lpstr>
      <vt:lpstr>Auswahl_Geschlecht</vt:lpstr>
      <vt:lpstr>Auswahl_Yes_No</vt:lpstr>
      <vt:lpstr>Country_Codes</vt:lpstr>
      <vt:lpstr>CountryCodesNEU</vt:lpstr>
      <vt:lpstr>KST</vt:lpstr>
      <vt:lpstr>Language</vt:lpstr>
      <vt:lpstr>Liegezeit_I</vt:lpstr>
      <vt:lpstr>Liegezeit_II</vt:lpstr>
      <vt:lpstr>Liegezeit_III</vt:lpstr>
      <vt:lpstr>Liegezeit_IIII</vt:lpstr>
      <vt:lpstr>onlyx</vt:lpstr>
    </vt:vector>
  </TitlesOfParts>
  <Company>Meyer Werft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welp</dc:creator>
  <cp:lastModifiedBy>Feldick, Christian</cp:lastModifiedBy>
  <cp:lastPrinted>2015-08-21T13:37:50Z</cp:lastPrinted>
  <dcterms:created xsi:type="dcterms:W3CDTF">2012-07-05T07:00:20Z</dcterms:created>
  <dcterms:modified xsi:type="dcterms:W3CDTF">2024-08-21T12:56:27Z</dcterms:modified>
</cp:coreProperties>
</file>